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heckCompatibility="1" defaultThemeVersion="124226"/>
  <bookViews>
    <workbookView xWindow="0" yWindow="180" windowWidth="19035" windowHeight="8640" activeTab="1"/>
  </bookViews>
  <sheets>
    <sheet name="мужчины" sheetId="11" r:id="rId1"/>
    <sheet name="женщины" sheetId="3" r:id="rId2"/>
    <sheet name="М и Д 00-02" sheetId="12" r:id="rId3"/>
    <sheet name="М и Д 03-05" sheetId="13" r:id="rId4"/>
  </sheets>
  <calcPr calcId="145621"/>
</workbook>
</file>

<file path=xl/calcChain.xml><?xml version="1.0" encoding="utf-8"?>
<calcChain xmlns="http://schemas.openxmlformats.org/spreadsheetml/2006/main">
  <c r="Y10" i="13"/>
  <c r="AC25" i="12"/>
  <c r="AC27"/>
  <c r="AC26"/>
  <c r="AC24"/>
  <c r="AC28"/>
  <c r="AC23"/>
  <c r="AC9"/>
  <c r="AC16"/>
  <c r="AC13"/>
  <c r="AC10"/>
  <c r="AC8"/>
  <c r="AC14"/>
  <c r="AC18"/>
  <c r="AC17"/>
  <c r="AC11"/>
  <c r="AC15"/>
  <c r="AC12"/>
  <c r="Y32" i="13" l="1"/>
  <c r="Y33"/>
  <c r="Y30"/>
  <c r="Y31"/>
  <c r="Y34"/>
  <c r="Y29"/>
  <c r="Y16"/>
  <c r="Y15"/>
  <c r="Y14"/>
  <c r="Y18"/>
  <c r="Y17"/>
  <c r="Y9"/>
  <c r="Y22"/>
  <c r="Y21"/>
  <c r="Y11"/>
  <c r="Y24"/>
  <c r="Y8"/>
  <c r="Y13"/>
  <c r="Y23"/>
  <c r="Y19"/>
  <c r="Y20"/>
  <c r="Y12"/>
  <c r="AB13" i="3"/>
  <c r="AB9"/>
  <c r="AB14"/>
  <c r="AB8"/>
  <c r="AB11"/>
  <c r="AB15"/>
  <c r="AB18"/>
  <c r="AB17"/>
  <c r="AB10"/>
  <c r="AB16"/>
  <c r="AB12"/>
  <c r="AB33" i="11"/>
  <c r="AB29"/>
  <c r="AB36"/>
  <c r="AB45"/>
  <c r="AB20"/>
  <c r="AB21"/>
  <c r="AB26"/>
  <c r="AB35"/>
  <c r="AB28"/>
  <c r="AB18"/>
  <c r="AB25"/>
  <c r="AB38"/>
  <c r="AB31"/>
  <c r="AB41"/>
  <c r="AB14"/>
  <c r="AB17"/>
  <c r="AB12"/>
  <c r="AB32"/>
  <c r="AB24"/>
  <c r="AB44"/>
  <c r="AB15"/>
  <c r="AB27"/>
  <c r="AB42"/>
  <c r="AB39"/>
  <c r="AB30"/>
  <c r="AB16"/>
  <c r="AB19"/>
  <c r="AB23"/>
  <c r="AB10"/>
  <c r="AB11"/>
  <c r="AB22"/>
  <c r="AB37"/>
  <c r="AB13"/>
  <c r="AB8"/>
  <c r="AB9"/>
  <c r="AB46"/>
  <c r="AB40"/>
  <c r="AB43"/>
  <c r="AB34"/>
</calcChain>
</file>

<file path=xl/sharedStrings.xml><?xml version="1.0" encoding="utf-8"?>
<sst xmlns="http://schemas.openxmlformats.org/spreadsheetml/2006/main" count="879" uniqueCount="178">
  <si>
    <t>Трасса 1</t>
  </si>
  <si>
    <t>Трасса 2</t>
  </si>
  <si>
    <t>Трасса 3</t>
  </si>
  <si>
    <t xml:space="preserve">ИТОГОВЫЙ ПРОТОКОЛ </t>
  </si>
  <si>
    <t>Место</t>
  </si>
  <si>
    <t>Разряд</t>
  </si>
  <si>
    <t>Женщины</t>
  </si>
  <si>
    <t>Трасса 4</t>
  </si>
  <si>
    <t>Трасса 5</t>
  </si>
  <si>
    <t>Трасса 6</t>
  </si>
  <si>
    <t>Трасса 7</t>
  </si>
  <si>
    <t>Город, клуб</t>
  </si>
  <si>
    <t>Год рождения</t>
  </si>
  <si>
    <t>Главный судья                                    Темерева Е.О. (СС1К)</t>
  </si>
  <si>
    <t>II</t>
  </si>
  <si>
    <t>III</t>
  </si>
  <si>
    <t>Мужчины</t>
  </si>
  <si>
    <t>Чемпионат Города Томска по альпинизму (ледолазание-трудность)</t>
  </si>
  <si>
    <t>21 октября 2018 г.</t>
  </si>
  <si>
    <t>Старт.№</t>
  </si>
  <si>
    <t>ФИО</t>
  </si>
  <si>
    <t>результат</t>
  </si>
  <si>
    <t>место</t>
  </si>
  <si>
    <t>высота</t>
  </si>
  <si>
    <t>Итог</t>
  </si>
  <si>
    <t>Выполн. разряд</t>
  </si>
  <si>
    <t>Первенство Города Томска по альпинизму (ледолазание-трудность)</t>
  </si>
  <si>
    <t>Юноши 2000 - 2002 г.р.</t>
  </si>
  <si>
    <t>Девушки 2000 - 2002 г.р.</t>
  </si>
  <si>
    <t>г. Томск,  ул. Королёва, 36 стр. 8</t>
  </si>
  <si>
    <t>Девушки 2003 - 2005 г.р.</t>
  </si>
  <si>
    <t>Юноши 2003 - 2005 г.р.</t>
  </si>
  <si>
    <t>Маслов Николай Евгеньевич</t>
  </si>
  <si>
    <t>Анжеро-Судженск</t>
  </si>
  <si>
    <t>Шеверев Артем Игоревич</t>
  </si>
  <si>
    <t>1 юн.</t>
  </si>
  <si>
    <t>2 юн.</t>
  </si>
  <si>
    <t>Сапрыкин Илья Викторович</t>
  </si>
  <si>
    <t>Матюшинский Виктор Евгеньевич</t>
  </si>
  <si>
    <t>Михеев Дмитрий Сергеевич</t>
  </si>
  <si>
    <t>б/р</t>
  </si>
  <si>
    <t>Банина Ксения Евгеньевна</t>
  </si>
  <si>
    <t>Зачиняева Ярослава Владимировна</t>
  </si>
  <si>
    <t>Нестеренко Александр Дмитриевич</t>
  </si>
  <si>
    <t>Савицкая Наталья Александровна</t>
  </si>
  <si>
    <t>МС</t>
  </si>
  <si>
    <t>Немов Антон Владимирович</t>
  </si>
  <si>
    <t>Анищенко Екатерина Андреевна</t>
  </si>
  <si>
    <t>КМС</t>
  </si>
  <si>
    <t>Бикулов Данила Ринатович</t>
  </si>
  <si>
    <t>Наумов Данила Андреевич</t>
  </si>
  <si>
    <t>Андрюков Данила Владимирович</t>
  </si>
  <si>
    <t>Ахмадеева Анжела Рашитовна</t>
  </si>
  <si>
    <t>Рыбаченко Константин Дмитриевич</t>
  </si>
  <si>
    <t>Айдимирова Елизавета Евгеньевна</t>
  </si>
  <si>
    <t>Саржин Сергей Витальевич</t>
  </si>
  <si>
    <t>Лобасов Антон Сергеевич</t>
  </si>
  <si>
    <t>Новосибирск</t>
  </si>
  <si>
    <t xml:space="preserve">Пурбуев Аркадий Норбо-Самбуевич </t>
  </si>
  <si>
    <t>Журавлев Александр  Игоревич</t>
  </si>
  <si>
    <t>Томск,Ирбис</t>
  </si>
  <si>
    <t>Морозов Никита Станиславович</t>
  </si>
  <si>
    <t>Санкевич Наталья Александровна</t>
  </si>
  <si>
    <t>Томск, Ирбис</t>
  </si>
  <si>
    <t>Карагаев Станислав Арсеньевич</t>
  </si>
  <si>
    <t>Темерев Иван Михайлович</t>
  </si>
  <si>
    <t>Томск, ТФА</t>
  </si>
  <si>
    <t>Новиков Дмитрий Александрович</t>
  </si>
  <si>
    <t>Томск, Искра</t>
  </si>
  <si>
    <t>Филатьева Юлия Владимировна</t>
  </si>
  <si>
    <t>Хромова Ульяна Олеговна</t>
  </si>
  <si>
    <t>Темерев Владислав Иванович</t>
  </si>
  <si>
    <t>Богайчук Павел Николаевич</t>
  </si>
  <si>
    <t>Галушкин Олег Константинович</t>
  </si>
  <si>
    <t>Деев Никита Владимирович</t>
  </si>
  <si>
    <t>1 юн</t>
  </si>
  <si>
    <t>Кинжагулова Елизавета Дамировна</t>
  </si>
  <si>
    <t>Канаев Глеб Степанович</t>
  </si>
  <si>
    <t>Лушников Тимофей Алексеевич</t>
  </si>
  <si>
    <t>Чарыков Артём Владимирович</t>
  </si>
  <si>
    <t>Кузнецов Артём Сергеевич</t>
  </si>
  <si>
    <t>3 юн</t>
  </si>
  <si>
    <t>Васильев Денис Андреевич</t>
  </si>
  <si>
    <t>Пивоваров Сергей Александрович</t>
  </si>
  <si>
    <t>Дуплищева Александра Витальевна </t>
  </si>
  <si>
    <t>Томск, Альпклуб ТГУ</t>
  </si>
  <si>
    <t>Ильиных Марина Анатольевна</t>
  </si>
  <si>
    <t>Иванова Ксения Павловна </t>
  </si>
  <si>
    <t>Никифоров Георгий Вячеславович</t>
  </si>
  <si>
    <t>Кусков Василий Вадимович</t>
  </si>
  <si>
    <t>Зиновьев Егор Денисович</t>
  </si>
  <si>
    <t>Кемерово</t>
  </si>
  <si>
    <t>Карташев Владимир Андреевич</t>
  </si>
  <si>
    <t>МСМК</t>
  </si>
  <si>
    <t>Шитиков Павел Вячеславович</t>
  </si>
  <si>
    <t>Гребенников Дмитрий Александрович</t>
  </si>
  <si>
    <t>Барнаул</t>
  </si>
  <si>
    <t>Гребенников Антон Александрович</t>
  </si>
  <si>
    <t>Ходырев Андрей Николаевич</t>
  </si>
  <si>
    <t>Хасанов Наиль Альберович</t>
  </si>
  <si>
    <t>Томск, КВС</t>
  </si>
  <si>
    <t>Терёхин Василий Андреевич</t>
  </si>
  <si>
    <t>Красноярск</t>
  </si>
  <si>
    <t>Томск, Берендеи</t>
  </si>
  <si>
    <t>Зверев Олег Валентинович</t>
  </si>
  <si>
    <t>Курьин Арсений Леонидович</t>
  </si>
  <si>
    <t>Томск, Ариадна</t>
  </si>
  <si>
    <t>ТОП</t>
  </si>
  <si>
    <t>1.110</t>
  </si>
  <si>
    <t>1.090</t>
  </si>
  <si>
    <t>1.152</t>
  </si>
  <si>
    <t>1.020</t>
  </si>
  <si>
    <t>1.130</t>
  </si>
  <si>
    <t>1.070</t>
  </si>
  <si>
    <t>1.092</t>
  </si>
  <si>
    <t>1.050</t>
  </si>
  <si>
    <t>1.071</t>
  </si>
  <si>
    <t>1.190</t>
  </si>
  <si>
    <t>1.191</t>
  </si>
  <si>
    <t>1.080</t>
  </si>
  <si>
    <t>1.082</t>
  </si>
  <si>
    <t>1.200</t>
  </si>
  <si>
    <t>1.180</t>
  </si>
  <si>
    <t>1.181</t>
  </si>
  <si>
    <t>1.120</t>
  </si>
  <si>
    <t>1.201</t>
  </si>
  <si>
    <t>1.172</t>
  </si>
  <si>
    <t>1.131</t>
  </si>
  <si>
    <t>1.112</t>
  </si>
  <si>
    <t>1.150</t>
  </si>
  <si>
    <t>1.151</t>
  </si>
  <si>
    <t>1.040</t>
  </si>
  <si>
    <t>1.140</t>
  </si>
  <si>
    <t>1.100</t>
  </si>
  <si>
    <t>1.030</t>
  </si>
  <si>
    <t>15.250</t>
  </si>
  <si>
    <t>13.210</t>
  </si>
  <si>
    <t>3.100</t>
  </si>
  <si>
    <t>9.180</t>
  </si>
  <si>
    <t>8.121</t>
  </si>
  <si>
    <t>4.071</t>
  </si>
  <si>
    <t>9.140</t>
  </si>
  <si>
    <t>9.130</t>
  </si>
  <si>
    <t>10.140</t>
  </si>
  <si>
    <t>13.200</t>
  </si>
  <si>
    <t>12.182</t>
  </si>
  <si>
    <t>11.161</t>
  </si>
  <si>
    <t>4.070</t>
  </si>
  <si>
    <t>1.162</t>
  </si>
  <si>
    <t>1.160</t>
  </si>
  <si>
    <t>1.170</t>
  </si>
  <si>
    <t>1.091</t>
  </si>
  <si>
    <t>1.041</t>
  </si>
  <si>
    <t>9.132</t>
  </si>
  <si>
    <t>3.060</t>
  </si>
  <si>
    <t>11.200</t>
  </si>
  <si>
    <t>9.171</t>
  </si>
  <si>
    <t>6.110</t>
  </si>
  <si>
    <t>3.071</t>
  </si>
  <si>
    <t>3.072</t>
  </si>
  <si>
    <t>6.130</t>
  </si>
  <si>
    <t>6.111</t>
  </si>
  <si>
    <t>1.052</t>
  </si>
  <si>
    <t>8.170</t>
  </si>
  <si>
    <t>4.100</t>
  </si>
  <si>
    <t>1.051</t>
  </si>
  <si>
    <t>10.170</t>
  </si>
  <si>
    <t>4.110</t>
  </si>
  <si>
    <t>8.160</t>
  </si>
  <si>
    <t>5.130</t>
  </si>
  <si>
    <t>2.070</t>
  </si>
  <si>
    <t>Южаков Кирилл Евгеньевич</t>
  </si>
  <si>
    <t>Волков Игорь Владимирович</t>
  </si>
  <si>
    <t>Главный секретарь                             Зюзина Н.В. (СС3К)</t>
  </si>
  <si>
    <t>Моисеев Никита Михайлович</t>
  </si>
  <si>
    <t>3.030</t>
  </si>
  <si>
    <t>Главный секретарь                            Зюзина Н.В. (СС3К)</t>
  </si>
  <si>
    <t>Амбарцумова ИрианаАлександровна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</si>
</sst>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0" fillId="0" borderId="0" xfId="0" applyFill="1" applyAlignment="1"/>
    <xf numFmtId="0" fontId="3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topLeftCell="N1" zoomScale="75" zoomScaleNormal="75" workbookViewId="0">
      <selection activeCell="AC6" sqref="AC6:AC9"/>
    </sheetView>
  </sheetViews>
  <sheetFormatPr defaultRowHeight="12.75"/>
  <cols>
    <col min="1" max="1" width="7.140625" bestFit="1" customWidth="1"/>
    <col min="2" max="2" width="6.5703125" style="6" customWidth="1"/>
    <col min="3" max="3" width="38" style="3" bestFit="1" customWidth="1"/>
    <col min="4" max="4" width="11.140625" style="6" customWidth="1"/>
    <col min="5" max="5" width="8.140625" style="6" bestFit="1" customWidth="1"/>
    <col min="6" max="6" width="21.7109375" style="6" bestFit="1" customWidth="1"/>
    <col min="7" max="7" width="8.28515625" style="6" bestFit="1" customWidth="1"/>
    <col min="8" max="8" width="6.5703125" style="6" bestFit="1" customWidth="1"/>
    <col min="9" max="9" width="10.42578125" style="6" customWidth="1"/>
    <col min="10" max="10" width="8.28515625" style="6" bestFit="1" customWidth="1"/>
    <col min="11" max="11" width="6.5703125" style="6" bestFit="1" customWidth="1"/>
    <col min="12" max="12" width="10.42578125" style="6" customWidth="1"/>
    <col min="13" max="13" width="8.28515625" style="51" bestFit="1" customWidth="1"/>
    <col min="14" max="14" width="6.5703125" style="6" bestFit="1" customWidth="1"/>
    <col min="15" max="15" width="10.42578125" style="6" customWidth="1"/>
    <col min="16" max="16" width="8.28515625" style="51" bestFit="1" customWidth="1"/>
    <col min="17" max="17" width="6.5703125" style="6" bestFit="1" customWidth="1"/>
    <col min="18" max="18" width="10.42578125" style="6" customWidth="1"/>
    <col min="19" max="19" width="8.28515625" style="6" bestFit="1" customWidth="1"/>
    <col min="20" max="20" width="6.5703125" style="6" bestFit="1" customWidth="1"/>
    <col min="21" max="21" width="10.42578125" style="6" customWidth="1"/>
    <col min="22" max="22" width="8.28515625" style="6" bestFit="1" customWidth="1"/>
    <col min="23" max="23" width="6.5703125" style="6" bestFit="1" customWidth="1"/>
    <col min="24" max="24" width="10.42578125" style="6" customWidth="1"/>
    <col min="25" max="25" width="8.28515625" style="6" bestFit="1" customWidth="1"/>
    <col min="26" max="26" width="6.5703125" style="6" bestFit="1" customWidth="1"/>
    <col min="27" max="27" width="10.42578125" style="6" bestFit="1" customWidth="1"/>
    <col min="28" max="28" width="16.85546875" bestFit="1" customWidth="1"/>
    <col min="29" max="29" width="9.85546875" style="10" customWidth="1"/>
  </cols>
  <sheetData>
    <row r="1" spans="1:29" ht="15" customHeight="1">
      <c r="A1" s="106" t="s">
        <v>17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/>
      <c r="AA1"/>
    </row>
    <row r="2" spans="1:29" ht="14.25" customHeight="1">
      <c r="A2" s="2"/>
      <c r="B2" s="2" t="s">
        <v>18</v>
      </c>
      <c r="D2" s="2"/>
      <c r="E2" s="2"/>
      <c r="F2" s="2"/>
      <c r="G2" s="2"/>
      <c r="H2" s="2"/>
      <c r="I2" s="2"/>
      <c r="J2" s="2"/>
      <c r="K2" s="2"/>
      <c r="L2" s="2"/>
      <c r="M2" s="47"/>
      <c r="N2" s="2"/>
      <c r="O2" s="2"/>
      <c r="P2" s="47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9" ht="15.75" customHeight="1">
      <c r="A3" s="107" t="s">
        <v>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/>
      <c r="AA3"/>
    </row>
    <row r="4" spans="1:29">
      <c r="A4" s="107" t="s">
        <v>16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/>
      <c r="AA4"/>
    </row>
    <row r="5" spans="1:29" ht="13.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8"/>
      <c r="N5" s="9"/>
      <c r="O5" s="9"/>
      <c r="P5" s="48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9" ht="15" customHeight="1">
      <c r="A6" s="108" t="s">
        <v>4</v>
      </c>
      <c r="B6" s="100" t="s">
        <v>19</v>
      </c>
      <c r="C6" s="108" t="s">
        <v>20</v>
      </c>
      <c r="D6" s="110" t="s">
        <v>12</v>
      </c>
      <c r="E6" s="108" t="s">
        <v>5</v>
      </c>
      <c r="F6" s="100" t="s">
        <v>11</v>
      </c>
      <c r="G6" s="103" t="s">
        <v>0</v>
      </c>
      <c r="H6" s="104"/>
      <c r="I6" s="105"/>
      <c r="J6" s="103" t="s">
        <v>1</v>
      </c>
      <c r="K6" s="104"/>
      <c r="L6" s="105"/>
      <c r="M6" s="103" t="s">
        <v>2</v>
      </c>
      <c r="N6" s="104"/>
      <c r="O6" s="105"/>
      <c r="P6" s="103" t="s">
        <v>7</v>
      </c>
      <c r="Q6" s="104"/>
      <c r="R6" s="105"/>
      <c r="S6" s="103" t="s">
        <v>8</v>
      </c>
      <c r="T6" s="104"/>
      <c r="U6" s="105"/>
      <c r="V6" s="103" t="s">
        <v>9</v>
      </c>
      <c r="W6" s="104"/>
      <c r="X6" s="105"/>
      <c r="Y6" s="103" t="s">
        <v>10</v>
      </c>
      <c r="Z6" s="104"/>
      <c r="AA6" s="105"/>
      <c r="AB6" s="98" t="s">
        <v>24</v>
      </c>
      <c r="AC6" s="100" t="s">
        <v>25</v>
      </c>
    </row>
    <row r="7" spans="1:29" ht="13.5" thickBot="1">
      <c r="A7" s="109"/>
      <c r="B7" s="101"/>
      <c r="C7" s="109"/>
      <c r="D7" s="111"/>
      <c r="E7" s="109"/>
      <c r="F7" s="101"/>
      <c r="G7" s="66" t="s">
        <v>23</v>
      </c>
      <c r="H7" s="58" t="s">
        <v>22</v>
      </c>
      <c r="I7" s="67" t="s">
        <v>21</v>
      </c>
      <c r="J7" s="66" t="s">
        <v>23</v>
      </c>
      <c r="K7" s="58" t="s">
        <v>22</v>
      </c>
      <c r="L7" s="67" t="s">
        <v>21</v>
      </c>
      <c r="M7" s="68" t="s">
        <v>23</v>
      </c>
      <c r="N7" s="58" t="s">
        <v>22</v>
      </c>
      <c r="O7" s="67" t="s">
        <v>21</v>
      </c>
      <c r="P7" s="68" t="s">
        <v>23</v>
      </c>
      <c r="Q7" s="58" t="s">
        <v>22</v>
      </c>
      <c r="R7" s="67" t="s">
        <v>21</v>
      </c>
      <c r="S7" s="66" t="s">
        <v>23</v>
      </c>
      <c r="T7" s="58" t="s">
        <v>22</v>
      </c>
      <c r="U7" s="67" t="s">
        <v>21</v>
      </c>
      <c r="V7" s="66" t="s">
        <v>23</v>
      </c>
      <c r="W7" s="58" t="s">
        <v>22</v>
      </c>
      <c r="X7" s="67" t="s">
        <v>21</v>
      </c>
      <c r="Y7" s="66" t="s">
        <v>23</v>
      </c>
      <c r="Z7" s="58" t="s">
        <v>22</v>
      </c>
      <c r="AA7" s="67" t="s">
        <v>21</v>
      </c>
      <c r="AB7" s="99"/>
      <c r="AC7" s="101"/>
    </row>
    <row r="8" spans="1:29">
      <c r="A8" s="23">
        <v>1</v>
      </c>
      <c r="B8" s="24">
        <v>23</v>
      </c>
      <c r="C8" s="59" t="s">
        <v>171</v>
      </c>
      <c r="D8" s="24">
        <v>1999</v>
      </c>
      <c r="E8" s="24" t="s">
        <v>48</v>
      </c>
      <c r="F8" s="24" t="s">
        <v>102</v>
      </c>
      <c r="G8" s="24" t="s">
        <v>135</v>
      </c>
      <c r="H8" s="24">
        <v>2</v>
      </c>
      <c r="I8" s="24">
        <v>2.5</v>
      </c>
      <c r="J8" s="24" t="s">
        <v>107</v>
      </c>
      <c r="K8" s="24">
        <v>1</v>
      </c>
      <c r="L8" s="24">
        <v>3.5</v>
      </c>
      <c r="M8" s="60" t="s">
        <v>107</v>
      </c>
      <c r="N8" s="24">
        <v>1</v>
      </c>
      <c r="O8" s="24">
        <v>2.5</v>
      </c>
      <c r="P8" s="60" t="s">
        <v>107</v>
      </c>
      <c r="Q8" s="24">
        <v>1</v>
      </c>
      <c r="R8" s="24">
        <v>10</v>
      </c>
      <c r="S8" s="24" t="s">
        <v>107</v>
      </c>
      <c r="T8" s="24">
        <v>1</v>
      </c>
      <c r="U8" s="24">
        <v>11.5</v>
      </c>
      <c r="V8" s="24" t="s">
        <v>107</v>
      </c>
      <c r="W8" s="24">
        <v>1</v>
      </c>
      <c r="X8" s="24">
        <v>11</v>
      </c>
      <c r="Y8" s="24" t="s">
        <v>107</v>
      </c>
      <c r="Z8" s="24">
        <v>1</v>
      </c>
      <c r="AA8" s="24">
        <v>7.5</v>
      </c>
      <c r="AB8" s="61">
        <f t="shared" ref="AB8:AB46" si="0">I8*L8*O8*R8*U8*X8*AA8</f>
        <v>207539.0625</v>
      </c>
      <c r="AC8" s="94" t="s">
        <v>15</v>
      </c>
    </row>
    <row r="9" spans="1:29" ht="13.5" thickBot="1">
      <c r="A9" s="27">
        <v>2</v>
      </c>
      <c r="B9" s="13">
        <v>6</v>
      </c>
      <c r="C9" s="42" t="s">
        <v>101</v>
      </c>
      <c r="D9" s="13">
        <v>1984</v>
      </c>
      <c r="E9" s="13" t="s">
        <v>45</v>
      </c>
      <c r="F9" s="13" t="s">
        <v>102</v>
      </c>
      <c r="G9" s="13" t="s">
        <v>107</v>
      </c>
      <c r="H9" s="13">
        <v>1</v>
      </c>
      <c r="I9" s="13">
        <v>1</v>
      </c>
      <c r="J9" s="13" t="s">
        <v>137</v>
      </c>
      <c r="K9" s="13">
        <v>11</v>
      </c>
      <c r="L9" s="13">
        <v>11</v>
      </c>
      <c r="M9" s="49" t="s">
        <v>107</v>
      </c>
      <c r="N9" s="13">
        <v>1</v>
      </c>
      <c r="O9" s="13">
        <v>2.5</v>
      </c>
      <c r="P9" s="49" t="s">
        <v>107</v>
      </c>
      <c r="Q9" s="13">
        <v>1</v>
      </c>
      <c r="R9" s="13">
        <v>10</v>
      </c>
      <c r="S9" s="13" t="s">
        <v>107</v>
      </c>
      <c r="T9" s="13">
        <v>1</v>
      </c>
      <c r="U9" s="13">
        <v>11.5</v>
      </c>
      <c r="V9" s="13" t="s">
        <v>107</v>
      </c>
      <c r="W9" s="13">
        <v>1</v>
      </c>
      <c r="X9" s="13">
        <v>11</v>
      </c>
      <c r="Y9" s="13" t="s">
        <v>107</v>
      </c>
      <c r="Z9" s="13">
        <v>1</v>
      </c>
      <c r="AA9" s="13">
        <v>7.5</v>
      </c>
      <c r="AB9" s="62">
        <f t="shared" si="0"/>
        <v>260906.25</v>
      </c>
      <c r="AC9" s="97" t="s">
        <v>15</v>
      </c>
    </row>
    <row r="10" spans="1:29">
      <c r="A10" s="27">
        <v>3</v>
      </c>
      <c r="B10" s="13">
        <v>20</v>
      </c>
      <c r="C10" s="42" t="s">
        <v>95</v>
      </c>
      <c r="D10" s="13">
        <v>1991</v>
      </c>
      <c r="E10" s="13" t="s">
        <v>48</v>
      </c>
      <c r="F10" s="13" t="s">
        <v>96</v>
      </c>
      <c r="G10" s="13" t="s">
        <v>135</v>
      </c>
      <c r="H10" s="13">
        <v>2</v>
      </c>
      <c r="I10" s="13">
        <v>2.5</v>
      </c>
      <c r="J10" s="13" t="s">
        <v>107</v>
      </c>
      <c r="K10" s="13">
        <v>1</v>
      </c>
      <c r="L10" s="13">
        <v>3.5</v>
      </c>
      <c r="M10" s="49" t="s">
        <v>144</v>
      </c>
      <c r="N10" s="13">
        <v>5</v>
      </c>
      <c r="O10" s="13">
        <v>5</v>
      </c>
      <c r="P10" s="49" t="s">
        <v>107</v>
      </c>
      <c r="Q10" s="13">
        <v>1</v>
      </c>
      <c r="R10" s="13">
        <v>10</v>
      </c>
      <c r="S10" s="13" t="s">
        <v>107</v>
      </c>
      <c r="T10" s="13">
        <v>1</v>
      </c>
      <c r="U10" s="13">
        <v>11.5</v>
      </c>
      <c r="V10" s="13" t="s">
        <v>107</v>
      </c>
      <c r="W10" s="13">
        <v>1</v>
      </c>
      <c r="X10" s="13">
        <v>11</v>
      </c>
      <c r="Y10" s="13" t="s">
        <v>107</v>
      </c>
      <c r="Z10" s="13">
        <v>1</v>
      </c>
      <c r="AA10" s="13">
        <v>7.5</v>
      </c>
      <c r="AB10" s="62">
        <f t="shared" si="0"/>
        <v>415078.125</v>
      </c>
      <c r="AC10" s="54"/>
    </row>
    <row r="11" spans="1:29">
      <c r="A11" s="32">
        <v>4</v>
      </c>
      <c r="B11" s="13">
        <v>38</v>
      </c>
      <c r="C11" s="42" t="s">
        <v>97</v>
      </c>
      <c r="D11" s="13">
        <v>1997</v>
      </c>
      <c r="E11" s="13" t="s">
        <v>48</v>
      </c>
      <c r="F11" s="13" t="s">
        <v>96</v>
      </c>
      <c r="G11" s="13" t="s">
        <v>136</v>
      </c>
      <c r="H11" s="13">
        <v>4</v>
      </c>
      <c r="I11" s="13">
        <v>4.5</v>
      </c>
      <c r="J11" s="13" t="s">
        <v>107</v>
      </c>
      <c r="K11" s="13">
        <v>1</v>
      </c>
      <c r="L11" s="13">
        <v>3.5</v>
      </c>
      <c r="M11" s="49" t="s">
        <v>145</v>
      </c>
      <c r="N11" s="13">
        <v>6</v>
      </c>
      <c r="O11" s="13">
        <v>6</v>
      </c>
      <c r="P11" s="49" t="s">
        <v>107</v>
      </c>
      <c r="Q11" s="13">
        <v>1</v>
      </c>
      <c r="R11" s="13">
        <v>10</v>
      </c>
      <c r="S11" s="13" t="s">
        <v>107</v>
      </c>
      <c r="T11" s="13">
        <v>1</v>
      </c>
      <c r="U11" s="13">
        <v>11.5</v>
      </c>
      <c r="V11" s="13" t="s">
        <v>107</v>
      </c>
      <c r="W11" s="13">
        <v>1</v>
      </c>
      <c r="X11" s="13">
        <v>11</v>
      </c>
      <c r="Y11" s="13" t="s">
        <v>107</v>
      </c>
      <c r="Z11" s="13">
        <v>1</v>
      </c>
      <c r="AA11" s="13">
        <v>7.5</v>
      </c>
      <c r="AB11" s="62">
        <f t="shared" si="0"/>
        <v>896568.75</v>
      </c>
      <c r="AC11" s="54"/>
    </row>
    <row r="12" spans="1:29">
      <c r="A12" s="32">
        <v>5</v>
      </c>
      <c r="B12" s="13">
        <v>17</v>
      </c>
      <c r="C12" s="43" t="s">
        <v>71</v>
      </c>
      <c r="D12" s="20">
        <v>2002</v>
      </c>
      <c r="E12" s="20" t="s">
        <v>48</v>
      </c>
      <c r="F12" s="13" t="s">
        <v>68</v>
      </c>
      <c r="G12" s="13" t="s">
        <v>166</v>
      </c>
      <c r="H12" s="13">
        <v>6</v>
      </c>
      <c r="I12" s="13">
        <v>6</v>
      </c>
      <c r="J12" s="13" t="s">
        <v>107</v>
      </c>
      <c r="K12" s="13">
        <v>1</v>
      </c>
      <c r="L12" s="13">
        <v>3.5</v>
      </c>
      <c r="M12" s="49" t="s">
        <v>107</v>
      </c>
      <c r="N12" s="13">
        <v>1</v>
      </c>
      <c r="O12" s="13">
        <v>2.5</v>
      </c>
      <c r="P12" s="49" t="s">
        <v>107</v>
      </c>
      <c r="Q12" s="13">
        <v>1</v>
      </c>
      <c r="R12" s="13">
        <v>10</v>
      </c>
      <c r="S12" s="13" t="s">
        <v>107</v>
      </c>
      <c r="T12" s="13">
        <v>1</v>
      </c>
      <c r="U12" s="13">
        <v>11.5</v>
      </c>
      <c r="V12" s="13" t="s">
        <v>107</v>
      </c>
      <c r="W12" s="13">
        <v>1</v>
      </c>
      <c r="X12" s="13">
        <v>11</v>
      </c>
      <c r="Y12" s="13" t="s">
        <v>125</v>
      </c>
      <c r="Z12" s="13">
        <v>15</v>
      </c>
      <c r="AA12" s="13">
        <v>15.5</v>
      </c>
      <c r="AB12" s="62">
        <f t="shared" si="0"/>
        <v>1029393.75</v>
      </c>
      <c r="AC12" s="54"/>
    </row>
    <row r="13" spans="1:29">
      <c r="A13" s="32">
        <v>6</v>
      </c>
      <c r="B13" s="13">
        <v>8</v>
      </c>
      <c r="C13" s="42" t="s">
        <v>172</v>
      </c>
      <c r="D13" s="13">
        <v>2002</v>
      </c>
      <c r="E13" s="13" t="s">
        <v>48</v>
      </c>
      <c r="F13" s="13" t="s">
        <v>102</v>
      </c>
      <c r="G13" s="13" t="s">
        <v>138</v>
      </c>
      <c r="H13" s="13">
        <v>7</v>
      </c>
      <c r="I13" s="13">
        <v>7</v>
      </c>
      <c r="J13" s="13" t="s">
        <v>107</v>
      </c>
      <c r="K13" s="13">
        <v>1</v>
      </c>
      <c r="L13" s="13">
        <v>3.5</v>
      </c>
      <c r="M13" s="49" t="s">
        <v>146</v>
      </c>
      <c r="N13" s="13">
        <v>7</v>
      </c>
      <c r="O13" s="13">
        <v>7</v>
      </c>
      <c r="P13" s="49" t="s">
        <v>107</v>
      </c>
      <c r="Q13" s="13">
        <v>1</v>
      </c>
      <c r="R13" s="13">
        <v>10</v>
      </c>
      <c r="S13" s="13" t="s">
        <v>111</v>
      </c>
      <c r="T13" s="13">
        <v>33</v>
      </c>
      <c r="U13" s="13">
        <v>33</v>
      </c>
      <c r="V13" s="13" t="s">
        <v>107</v>
      </c>
      <c r="W13" s="13">
        <v>1</v>
      </c>
      <c r="X13" s="13">
        <v>11</v>
      </c>
      <c r="Y13" s="13" t="s">
        <v>107</v>
      </c>
      <c r="Z13" s="13">
        <v>1</v>
      </c>
      <c r="AA13" s="13">
        <v>7.5</v>
      </c>
      <c r="AB13" s="62">
        <f t="shared" si="0"/>
        <v>4669087.5</v>
      </c>
      <c r="AC13" s="16"/>
    </row>
    <row r="14" spans="1:29">
      <c r="A14" s="32">
        <v>7</v>
      </c>
      <c r="B14" s="13">
        <v>12</v>
      </c>
      <c r="C14" s="42" t="s">
        <v>65</v>
      </c>
      <c r="D14" s="13">
        <v>1979</v>
      </c>
      <c r="E14" s="13" t="s">
        <v>45</v>
      </c>
      <c r="F14" s="13" t="s">
        <v>66</v>
      </c>
      <c r="G14" s="13" t="s">
        <v>165</v>
      </c>
      <c r="H14" s="13">
        <v>13</v>
      </c>
      <c r="I14" s="13">
        <v>13</v>
      </c>
      <c r="J14" s="13" t="s">
        <v>155</v>
      </c>
      <c r="K14" s="13">
        <v>7</v>
      </c>
      <c r="L14" s="13">
        <v>7</v>
      </c>
      <c r="M14" s="49" t="s">
        <v>147</v>
      </c>
      <c r="N14" s="13">
        <v>14</v>
      </c>
      <c r="O14" s="13">
        <v>15.5</v>
      </c>
      <c r="P14" s="49" t="s">
        <v>107</v>
      </c>
      <c r="Q14" s="13">
        <v>1</v>
      </c>
      <c r="R14" s="13">
        <v>10</v>
      </c>
      <c r="S14" s="13" t="s">
        <v>107</v>
      </c>
      <c r="T14" s="13">
        <v>1</v>
      </c>
      <c r="U14" s="13">
        <v>11.5</v>
      </c>
      <c r="V14" s="13" t="s">
        <v>107</v>
      </c>
      <c r="W14" s="13">
        <v>1</v>
      </c>
      <c r="X14" s="13">
        <v>11</v>
      </c>
      <c r="Y14" s="13" t="s">
        <v>107</v>
      </c>
      <c r="Z14" s="13">
        <v>1</v>
      </c>
      <c r="AA14" s="13">
        <v>7.5</v>
      </c>
      <c r="AB14" s="62">
        <f t="shared" si="0"/>
        <v>13382118.75</v>
      </c>
      <c r="AC14" s="14"/>
    </row>
    <row r="15" spans="1:29">
      <c r="A15" s="32">
        <v>8</v>
      </c>
      <c r="B15" s="13">
        <v>39</v>
      </c>
      <c r="C15" s="43" t="s">
        <v>77</v>
      </c>
      <c r="D15" s="20">
        <v>2004</v>
      </c>
      <c r="E15" s="20">
        <v>3</v>
      </c>
      <c r="F15" s="13" t="s">
        <v>68</v>
      </c>
      <c r="G15" s="13">
        <v>1</v>
      </c>
      <c r="H15" s="13">
        <v>14</v>
      </c>
      <c r="I15" s="13">
        <v>26.5</v>
      </c>
      <c r="J15" s="13" t="s">
        <v>157</v>
      </c>
      <c r="K15" s="13">
        <v>10</v>
      </c>
      <c r="L15" s="13">
        <v>10</v>
      </c>
      <c r="M15" s="49" t="s">
        <v>141</v>
      </c>
      <c r="N15" s="13">
        <v>9</v>
      </c>
      <c r="O15" s="13">
        <v>9</v>
      </c>
      <c r="P15" s="49" t="s">
        <v>107</v>
      </c>
      <c r="Q15" s="13">
        <v>1</v>
      </c>
      <c r="R15" s="13">
        <v>10</v>
      </c>
      <c r="S15" s="13" t="s">
        <v>107</v>
      </c>
      <c r="T15" s="13">
        <v>1</v>
      </c>
      <c r="U15" s="13">
        <v>11.5</v>
      </c>
      <c r="V15" s="13" t="s">
        <v>107</v>
      </c>
      <c r="W15" s="13">
        <v>1</v>
      </c>
      <c r="X15" s="13">
        <v>11</v>
      </c>
      <c r="Y15" s="13" t="s">
        <v>107</v>
      </c>
      <c r="Z15" s="13">
        <v>1</v>
      </c>
      <c r="AA15" s="13">
        <v>7.5</v>
      </c>
      <c r="AB15" s="62">
        <f t="shared" si="0"/>
        <v>22627687.5</v>
      </c>
      <c r="AC15" s="14"/>
    </row>
    <row r="16" spans="1:29">
      <c r="A16" s="32">
        <v>9</v>
      </c>
      <c r="B16" s="13">
        <v>48</v>
      </c>
      <c r="C16" s="42" t="s">
        <v>90</v>
      </c>
      <c r="D16" s="13">
        <v>2002</v>
      </c>
      <c r="E16" s="13">
        <v>3</v>
      </c>
      <c r="F16" s="13" t="s">
        <v>91</v>
      </c>
      <c r="G16" s="13" t="s">
        <v>167</v>
      </c>
      <c r="H16" s="13">
        <v>10</v>
      </c>
      <c r="I16" s="13">
        <v>10</v>
      </c>
      <c r="J16" s="13" t="s">
        <v>156</v>
      </c>
      <c r="K16" s="13">
        <v>8</v>
      </c>
      <c r="L16" s="13">
        <v>8</v>
      </c>
      <c r="M16" s="49" t="s">
        <v>142</v>
      </c>
      <c r="N16" s="13">
        <v>11</v>
      </c>
      <c r="O16" s="13">
        <v>11</v>
      </c>
      <c r="P16" s="49" t="s">
        <v>107</v>
      </c>
      <c r="Q16" s="13">
        <v>1</v>
      </c>
      <c r="R16" s="13">
        <v>10</v>
      </c>
      <c r="S16" s="13" t="s">
        <v>107</v>
      </c>
      <c r="T16" s="13">
        <v>1</v>
      </c>
      <c r="U16" s="13">
        <v>11.5</v>
      </c>
      <c r="V16" s="13">
        <v>1</v>
      </c>
      <c r="W16" s="13">
        <v>31</v>
      </c>
      <c r="X16" s="13">
        <v>35</v>
      </c>
      <c r="Y16" s="13" t="s">
        <v>107</v>
      </c>
      <c r="Z16" s="13">
        <v>1</v>
      </c>
      <c r="AA16" s="13">
        <v>7.5</v>
      </c>
      <c r="AB16" s="62">
        <f t="shared" si="0"/>
        <v>26565000</v>
      </c>
      <c r="AC16" s="14"/>
    </row>
    <row r="17" spans="1:29">
      <c r="A17" s="32">
        <v>10</v>
      </c>
      <c r="B17" s="13">
        <v>47</v>
      </c>
      <c r="C17" s="43" t="s">
        <v>67</v>
      </c>
      <c r="D17" s="20">
        <v>2000</v>
      </c>
      <c r="E17" s="20" t="s">
        <v>40</v>
      </c>
      <c r="F17" s="13" t="s">
        <v>68</v>
      </c>
      <c r="G17" s="13" t="s">
        <v>113</v>
      </c>
      <c r="H17" s="13">
        <v>12</v>
      </c>
      <c r="I17" s="13">
        <v>12</v>
      </c>
      <c r="J17" s="13">
        <v>1</v>
      </c>
      <c r="K17" s="13">
        <v>12</v>
      </c>
      <c r="L17" s="13">
        <v>25.5</v>
      </c>
      <c r="M17" s="49" t="s">
        <v>153</v>
      </c>
      <c r="N17" s="13">
        <v>10</v>
      </c>
      <c r="O17" s="13">
        <v>10</v>
      </c>
      <c r="P17" s="49" t="s">
        <v>107</v>
      </c>
      <c r="Q17" s="13">
        <v>1</v>
      </c>
      <c r="R17" s="13">
        <v>10</v>
      </c>
      <c r="S17" s="13" t="s">
        <v>107</v>
      </c>
      <c r="T17" s="13">
        <v>1</v>
      </c>
      <c r="U17" s="13">
        <v>11.5</v>
      </c>
      <c r="V17" s="13" t="s">
        <v>107</v>
      </c>
      <c r="W17" s="13">
        <v>1</v>
      </c>
      <c r="X17" s="13">
        <v>11</v>
      </c>
      <c r="Y17" s="13" t="s">
        <v>107</v>
      </c>
      <c r="Z17" s="13">
        <v>1</v>
      </c>
      <c r="AA17" s="13">
        <v>7.5</v>
      </c>
      <c r="AB17" s="62">
        <f t="shared" si="0"/>
        <v>29031750</v>
      </c>
      <c r="AC17" s="14"/>
    </row>
    <row r="18" spans="1:29" ht="12.75" customHeight="1">
      <c r="A18" s="32">
        <v>11</v>
      </c>
      <c r="B18" s="13">
        <v>30</v>
      </c>
      <c r="C18" s="44" t="s">
        <v>56</v>
      </c>
      <c r="D18" s="17">
        <v>1990</v>
      </c>
      <c r="E18" s="17" t="s">
        <v>14</v>
      </c>
      <c r="F18" s="17" t="s">
        <v>57</v>
      </c>
      <c r="G18" s="13" t="s">
        <v>164</v>
      </c>
      <c r="H18" s="13">
        <v>11</v>
      </c>
      <c r="I18" s="13">
        <v>11</v>
      </c>
      <c r="J18" s="13">
        <v>1</v>
      </c>
      <c r="K18" s="13">
        <v>12</v>
      </c>
      <c r="L18" s="13">
        <v>25.5</v>
      </c>
      <c r="M18" s="49" t="s">
        <v>139</v>
      </c>
      <c r="N18" s="13">
        <v>12</v>
      </c>
      <c r="O18" s="13">
        <v>12</v>
      </c>
      <c r="P18" s="49" t="s">
        <v>107</v>
      </c>
      <c r="Q18" s="13">
        <v>1</v>
      </c>
      <c r="R18" s="13">
        <v>10</v>
      </c>
      <c r="S18" s="13" t="s">
        <v>107</v>
      </c>
      <c r="T18" s="13">
        <v>1</v>
      </c>
      <c r="U18" s="13">
        <v>11.5</v>
      </c>
      <c r="V18" s="13" t="s">
        <v>107</v>
      </c>
      <c r="W18" s="13">
        <v>1</v>
      </c>
      <c r="X18" s="13">
        <v>11</v>
      </c>
      <c r="Y18" s="13" t="s">
        <v>107</v>
      </c>
      <c r="Z18" s="13">
        <v>1</v>
      </c>
      <c r="AA18" s="13">
        <v>7.5</v>
      </c>
      <c r="AB18" s="62">
        <f t="shared" si="0"/>
        <v>31934925</v>
      </c>
      <c r="AC18" s="14"/>
    </row>
    <row r="19" spans="1:29">
      <c r="A19" s="32">
        <v>12</v>
      </c>
      <c r="B19" s="13">
        <v>40</v>
      </c>
      <c r="C19" s="42" t="s">
        <v>92</v>
      </c>
      <c r="D19" s="13">
        <v>1995</v>
      </c>
      <c r="E19" s="13" t="s">
        <v>93</v>
      </c>
      <c r="F19" s="13" t="s">
        <v>91</v>
      </c>
      <c r="G19" s="13" t="s">
        <v>168</v>
      </c>
      <c r="H19" s="13">
        <v>8</v>
      </c>
      <c r="I19" s="13">
        <v>8</v>
      </c>
      <c r="J19" s="13" t="s">
        <v>107</v>
      </c>
      <c r="K19" s="13">
        <v>1</v>
      </c>
      <c r="L19" s="13">
        <v>3.5</v>
      </c>
      <c r="M19" s="49" t="s">
        <v>107</v>
      </c>
      <c r="N19" s="13">
        <v>1</v>
      </c>
      <c r="O19" s="13">
        <v>2.5</v>
      </c>
      <c r="P19" s="49">
        <v>1</v>
      </c>
      <c r="Q19" s="13">
        <v>36</v>
      </c>
      <c r="R19" s="13">
        <v>37.5</v>
      </c>
      <c r="S19" s="13">
        <v>1</v>
      </c>
      <c r="T19" s="13">
        <v>34</v>
      </c>
      <c r="U19" s="13">
        <v>35.5</v>
      </c>
      <c r="V19" s="13">
        <v>1</v>
      </c>
      <c r="W19" s="13">
        <v>31</v>
      </c>
      <c r="X19" s="13">
        <v>35</v>
      </c>
      <c r="Y19" s="13">
        <v>1</v>
      </c>
      <c r="Z19" s="13">
        <v>31</v>
      </c>
      <c r="AA19" s="13">
        <v>35</v>
      </c>
      <c r="AB19" s="62">
        <f t="shared" si="0"/>
        <v>114154687.5</v>
      </c>
      <c r="AC19" s="14"/>
    </row>
    <row r="20" spans="1:29">
      <c r="A20" s="32">
        <v>13</v>
      </c>
      <c r="B20" s="13">
        <v>14</v>
      </c>
      <c r="C20" s="42" t="s">
        <v>46</v>
      </c>
      <c r="D20" s="13">
        <v>1985</v>
      </c>
      <c r="E20" s="13" t="s">
        <v>45</v>
      </c>
      <c r="F20" s="13" t="s">
        <v>33</v>
      </c>
      <c r="G20" s="13" t="s">
        <v>136</v>
      </c>
      <c r="H20" s="13">
        <v>4</v>
      </c>
      <c r="I20" s="13">
        <v>4.5</v>
      </c>
      <c r="J20" s="13">
        <v>1</v>
      </c>
      <c r="K20" s="13">
        <v>12</v>
      </c>
      <c r="L20" s="13">
        <v>25.5</v>
      </c>
      <c r="M20" s="49">
        <v>1</v>
      </c>
      <c r="N20" s="13">
        <v>18</v>
      </c>
      <c r="O20" s="13">
        <v>28.5</v>
      </c>
      <c r="P20" s="49">
        <v>1</v>
      </c>
      <c r="Q20" s="13">
        <v>36</v>
      </c>
      <c r="R20" s="13">
        <v>37.5</v>
      </c>
      <c r="S20" s="13" t="s">
        <v>107</v>
      </c>
      <c r="T20" s="13">
        <v>1</v>
      </c>
      <c r="U20" s="13">
        <v>11.5</v>
      </c>
      <c r="V20" s="13" t="s">
        <v>107</v>
      </c>
      <c r="W20" s="13">
        <v>1</v>
      </c>
      <c r="X20" s="13">
        <v>11</v>
      </c>
      <c r="Y20" s="13" t="s">
        <v>107</v>
      </c>
      <c r="Z20" s="13">
        <v>1</v>
      </c>
      <c r="AA20" s="13">
        <v>7.5</v>
      </c>
      <c r="AB20" s="62">
        <f t="shared" si="0"/>
        <v>116353810.546875</v>
      </c>
      <c r="AC20" s="14"/>
    </row>
    <row r="21" spans="1:29">
      <c r="A21" s="32">
        <v>14</v>
      </c>
      <c r="B21" s="13">
        <v>37</v>
      </c>
      <c r="C21" s="42" t="s">
        <v>49</v>
      </c>
      <c r="D21" s="13">
        <v>2003</v>
      </c>
      <c r="E21" s="13">
        <v>2</v>
      </c>
      <c r="F21" s="13" t="s">
        <v>33</v>
      </c>
      <c r="G21" s="13">
        <v>1</v>
      </c>
      <c r="H21" s="13">
        <v>14</v>
      </c>
      <c r="I21" s="13">
        <v>26.5</v>
      </c>
      <c r="J21" s="13">
        <v>1</v>
      </c>
      <c r="K21" s="13">
        <v>12</v>
      </c>
      <c r="L21" s="13">
        <v>25.5</v>
      </c>
      <c r="M21" s="49">
        <v>1</v>
      </c>
      <c r="N21" s="13">
        <v>18</v>
      </c>
      <c r="O21" s="13">
        <v>28.5</v>
      </c>
      <c r="P21" s="49" t="s">
        <v>107</v>
      </c>
      <c r="Q21" s="13">
        <v>1</v>
      </c>
      <c r="R21" s="13">
        <v>10</v>
      </c>
      <c r="S21" s="13" t="s">
        <v>107</v>
      </c>
      <c r="T21" s="13">
        <v>1</v>
      </c>
      <c r="U21" s="13">
        <v>11.5</v>
      </c>
      <c r="V21" s="13" t="s">
        <v>107</v>
      </c>
      <c r="W21" s="13">
        <v>1</v>
      </c>
      <c r="X21" s="13">
        <v>11</v>
      </c>
      <c r="Y21" s="13" t="s">
        <v>107</v>
      </c>
      <c r="Z21" s="13">
        <v>1</v>
      </c>
      <c r="AA21" s="13">
        <v>7.5</v>
      </c>
      <c r="AB21" s="62">
        <f t="shared" si="0"/>
        <v>182718576.5625</v>
      </c>
      <c r="AC21" s="14"/>
    </row>
    <row r="22" spans="1:29">
      <c r="A22" s="32">
        <v>15</v>
      </c>
      <c r="B22" s="13">
        <v>49</v>
      </c>
      <c r="C22" s="42" t="s">
        <v>98</v>
      </c>
      <c r="D22" s="13">
        <v>1985</v>
      </c>
      <c r="E22" s="13">
        <v>2</v>
      </c>
      <c r="F22" s="13" t="s">
        <v>96</v>
      </c>
      <c r="G22" s="13">
        <v>1</v>
      </c>
      <c r="H22" s="13">
        <v>14</v>
      </c>
      <c r="I22" s="13">
        <v>26.5</v>
      </c>
      <c r="J22" s="13">
        <v>1</v>
      </c>
      <c r="K22" s="13">
        <v>12</v>
      </c>
      <c r="L22" s="13">
        <v>25.5</v>
      </c>
      <c r="M22" s="49" t="s">
        <v>147</v>
      </c>
      <c r="N22" s="13">
        <v>14</v>
      </c>
      <c r="O22" s="13">
        <v>15.5</v>
      </c>
      <c r="P22" s="49" t="s">
        <v>107</v>
      </c>
      <c r="Q22" s="13">
        <v>1</v>
      </c>
      <c r="R22" s="13">
        <v>10</v>
      </c>
      <c r="S22" s="13" t="s">
        <v>107</v>
      </c>
      <c r="T22" s="13">
        <v>1</v>
      </c>
      <c r="U22" s="13">
        <v>11.5</v>
      </c>
      <c r="V22" s="13" t="s">
        <v>107</v>
      </c>
      <c r="W22" s="13">
        <v>1</v>
      </c>
      <c r="X22" s="13">
        <v>11</v>
      </c>
      <c r="Y22" s="13" t="s">
        <v>121</v>
      </c>
      <c r="Z22" s="13">
        <v>17</v>
      </c>
      <c r="AA22" s="13">
        <v>20</v>
      </c>
      <c r="AB22" s="62">
        <f t="shared" si="0"/>
        <v>264995362.5</v>
      </c>
      <c r="AC22" s="14"/>
    </row>
    <row r="23" spans="1:29">
      <c r="A23" s="32">
        <v>16</v>
      </c>
      <c r="B23" s="13">
        <v>42</v>
      </c>
      <c r="C23" s="42" t="s">
        <v>94</v>
      </c>
      <c r="D23" s="13">
        <v>2001</v>
      </c>
      <c r="E23" s="13">
        <v>2</v>
      </c>
      <c r="F23" s="13" t="s">
        <v>91</v>
      </c>
      <c r="G23" s="13" t="s">
        <v>169</v>
      </c>
      <c r="H23" s="13">
        <v>9</v>
      </c>
      <c r="I23" s="13">
        <v>9</v>
      </c>
      <c r="J23" s="13" t="s">
        <v>163</v>
      </c>
      <c r="K23" s="13">
        <v>9</v>
      </c>
      <c r="L23" s="13">
        <v>9</v>
      </c>
      <c r="M23" s="49" t="s">
        <v>143</v>
      </c>
      <c r="N23" s="13">
        <v>8</v>
      </c>
      <c r="O23" s="13">
        <v>8</v>
      </c>
      <c r="P23" s="49" t="s">
        <v>107</v>
      </c>
      <c r="Q23" s="13">
        <v>1</v>
      </c>
      <c r="R23" s="13">
        <v>10</v>
      </c>
      <c r="S23" s="13">
        <v>1</v>
      </c>
      <c r="T23" s="13">
        <v>34</v>
      </c>
      <c r="U23" s="13">
        <v>35.5</v>
      </c>
      <c r="V23" s="13">
        <v>1</v>
      </c>
      <c r="W23" s="13">
        <v>31</v>
      </c>
      <c r="X23" s="13">
        <v>35</v>
      </c>
      <c r="Y23" s="13">
        <v>1</v>
      </c>
      <c r="Z23" s="13">
        <v>31</v>
      </c>
      <c r="AA23" s="13">
        <v>35</v>
      </c>
      <c r="AB23" s="62">
        <f t="shared" si="0"/>
        <v>281799000</v>
      </c>
      <c r="AC23" s="54"/>
    </row>
    <row r="24" spans="1:29">
      <c r="A24" s="32">
        <v>17</v>
      </c>
      <c r="B24" s="13">
        <v>31</v>
      </c>
      <c r="C24" s="43" t="s">
        <v>73</v>
      </c>
      <c r="D24" s="20">
        <v>2003</v>
      </c>
      <c r="E24" s="20">
        <v>3</v>
      </c>
      <c r="F24" s="13" t="s">
        <v>68</v>
      </c>
      <c r="G24" s="13">
        <v>1</v>
      </c>
      <c r="H24" s="13">
        <v>14</v>
      </c>
      <c r="I24" s="13">
        <v>26.5</v>
      </c>
      <c r="J24" s="13">
        <v>1</v>
      </c>
      <c r="K24" s="13">
        <v>12</v>
      </c>
      <c r="L24" s="13">
        <v>25.5</v>
      </c>
      <c r="M24" s="49" t="s">
        <v>140</v>
      </c>
      <c r="N24" s="13">
        <v>13</v>
      </c>
      <c r="O24" s="13">
        <v>13</v>
      </c>
      <c r="P24" s="49" t="s">
        <v>107</v>
      </c>
      <c r="Q24" s="13">
        <v>1</v>
      </c>
      <c r="R24" s="13">
        <v>10</v>
      </c>
      <c r="S24" s="13" t="s">
        <v>107</v>
      </c>
      <c r="T24" s="13">
        <v>1</v>
      </c>
      <c r="U24" s="13">
        <v>11.5</v>
      </c>
      <c r="V24" s="13" t="s">
        <v>107</v>
      </c>
      <c r="W24" s="13">
        <v>1</v>
      </c>
      <c r="X24" s="13">
        <v>11</v>
      </c>
      <c r="Y24" s="13" t="s">
        <v>126</v>
      </c>
      <c r="Z24" s="13">
        <v>28</v>
      </c>
      <c r="AA24" s="13">
        <v>28.5</v>
      </c>
      <c r="AB24" s="62">
        <f t="shared" si="0"/>
        <v>316712199.375</v>
      </c>
      <c r="AC24" s="14"/>
    </row>
    <row r="25" spans="1:29">
      <c r="A25" s="32">
        <v>18</v>
      </c>
      <c r="B25" s="13">
        <v>1</v>
      </c>
      <c r="C25" s="52" t="s">
        <v>58</v>
      </c>
      <c r="D25" s="53">
        <v>1987</v>
      </c>
      <c r="E25" s="53" t="s">
        <v>14</v>
      </c>
      <c r="F25" s="17" t="s">
        <v>57</v>
      </c>
      <c r="G25" s="13">
        <v>1</v>
      </c>
      <c r="H25" s="13">
        <v>14</v>
      </c>
      <c r="I25" s="13">
        <v>26.5</v>
      </c>
      <c r="J25" s="13">
        <v>1</v>
      </c>
      <c r="K25" s="13">
        <v>12</v>
      </c>
      <c r="L25" s="13">
        <v>25.5</v>
      </c>
      <c r="M25" s="49">
        <v>1</v>
      </c>
      <c r="N25" s="13">
        <v>18</v>
      </c>
      <c r="O25" s="13">
        <v>28.5</v>
      </c>
      <c r="P25" s="49" t="s">
        <v>132</v>
      </c>
      <c r="Q25" s="13">
        <v>29</v>
      </c>
      <c r="R25" s="13">
        <v>29</v>
      </c>
      <c r="S25" s="13" t="s">
        <v>107</v>
      </c>
      <c r="T25" s="13">
        <v>1</v>
      </c>
      <c r="U25" s="13">
        <v>11.5</v>
      </c>
      <c r="V25" s="13" t="s">
        <v>107</v>
      </c>
      <c r="W25" s="13">
        <v>1</v>
      </c>
      <c r="X25" s="13">
        <v>11</v>
      </c>
      <c r="Y25" s="13" t="s">
        <v>107</v>
      </c>
      <c r="Z25" s="13">
        <v>1</v>
      </c>
      <c r="AA25" s="13">
        <v>7.5</v>
      </c>
      <c r="AB25" s="62">
        <f t="shared" si="0"/>
        <v>529883872.03125</v>
      </c>
      <c r="AC25" s="14"/>
    </row>
    <row r="26" spans="1:29">
      <c r="A26" s="32">
        <v>19</v>
      </c>
      <c r="B26" s="13">
        <v>50</v>
      </c>
      <c r="C26" s="45" t="s">
        <v>50</v>
      </c>
      <c r="D26" s="21">
        <v>2004</v>
      </c>
      <c r="E26" s="21">
        <v>3</v>
      </c>
      <c r="F26" s="13" t="s">
        <v>33</v>
      </c>
      <c r="G26" s="13">
        <v>1</v>
      </c>
      <c r="H26" s="13">
        <v>14</v>
      </c>
      <c r="I26" s="13">
        <v>26.5</v>
      </c>
      <c r="J26" s="13">
        <v>1</v>
      </c>
      <c r="K26" s="13">
        <v>12</v>
      </c>
      <c r="L26" s="13">
        <v>25.5</v>
      </c>
      <c r="M26" s="49">
        <v>1</v>
      </c>
      <c r="N26" s="13">
        <v>18</v>
      </c>
      <c r="O26" s="13">
        <v>28.5</v>
      </c>
      <c r="P26" s="49" t="s">
        <v>107</v>
      </c>
      <c r="Q26" s="13">
        <v>1</v>
      </c>
      <c r="R26" s="13">
        <v>10</v>
      </c>
      <c r="S26" s="13" t="s">
        <v>107</v>
      </c>
      <c r="T26" s="13">
        <v>1</v>
      </c>
      <c r="U26" s="13">
        <v>11.5</v>
      </c>
      <c r="V26" s="13">
        <v>1</v>
      </c>
      <c r="W26" s="13">
        <v>31</v>
      </c>
      <c r="X26" s="13">
        <v>35</v>
      </c>
      <c r="Y26" s="13" t="s">
        <v>107</v>
      </c>
      <c r="Z26" s="13">
        <v>1</v>
      </c>
      <c r="AA26" s="13">
        <v>7.5</v>
      </c>
      <c r="AB26" s="62">
        <f t="shared" si="0"/>
        <v>581377289.0625</v>
      </c>
      <c r="AC26" s="14"/>
    </row>
    <row r="27" spans="1:29">
      <c r="A27" s="32">
        <v>20</v>
      </c>
      <c r="B27" s="13">
        <v>2</v>
      </c>
      <c r="C27" s="46" t="s">
        <v>78</v>
      </c>
      <c r="D27" s="18">
        <v>2004</v>
      </c>
      <c r="E27" s="18">
        <v>3</v>
      </c>
      <c r="F27" s="13" t="s">
        <v>68</v>
      </c>
      <c r="G27" s="13">
        <v>1</v>
      </c>
      <c r="H27" s="13">
        <v>14</v>
      </c>
      <c r="I27" s="13">
        <v>26.5</v>
      </c>
      <c r="J27" s="13">
        <v>1</v>
      </c>
      <c r="K27" s="13">
        <v>12</v>
      </c>
      <c r="L27" s="13">
        <v>25.5</v>
      </c>
      <c r="M27" s="49">
        <v>1</v>
      </c>
      <c r="N27" s="13">
        <v>18</v>
      </c>
      <c r="O27" s="13">
        <v>28.5</v>
      </c>
      <c r="P27" s="49" t="s">
        <v>107</v>
      </c>
      <c r="Q27" s="13">
        <v>1</v>
      </c>
      <c r="R27" s="13">
        <v>10</v>
      </c>
      <c r="S27" s="13" t="s">
        <v>107</v>
      </c>
      <c r="T27" s="13">
        <v>1</v>
      </c>
      <c r="U27" s="13">
        <v>11.5</v>
      </c>
      <c r="V27" s="13" t="s">
        <v>117</v>
      </c>
      <c r="W27" s="13">
        <v>23</v>
      </c>
      <c r="X27" s="13">
        <v>23.5</v>
      </c>
      <c r="Y27" s="13" t="s">
        <v>125</v>
      </c>
      <c r="Z27" s="13">
        <v>15</v>
      </c>
      <c r="AA27" s="13">
        <v>15.5</v>
      </c>
      <c r="AB27" s="62">
        <f t="shared" si="0"/>
        <v>806730200.15625</v>
      </c>
      <c r="AC27" s="14"/>
    </row>
    <row r="28" spans="1:29">
      <c r="A28" s="32">
        <v>21</v>
      </c>
      <c r="B28" s="13">
        <v>16</v>
      </c>
      <c r="C28" s="45" t="s">
        <v>55</v>
      </c>
      <c r="D28" s="21">
        <v>2002</v>
      </c>
      <c r="E28" s="21" t="s">
        <v>40</v>
      </c>
      <c r="F28" s="13" t="s">
        <v>33</v>
      </c>
      <c r="G28" s="13">
        <v>1</v>
      </c>
      <c r="H28" s="13">
        <v>14</v>
      </c>
      <c r="I28" s="13">
        <v>26.5</v>
      </c>
      <c r="J28" s="13">
        <v>1</v>
      </c>
      <c r="K28" s="13">
        <v>12</v>
      </c>
      <c r="L28" s="13">
        <v>25.5</v>
      </c>
      <c r="M28" s="49">
        <v>1</v>
      </c>
      <c r="N28" s="13">
        <v>18</v>
      </c>
      <c r="O28" s="13">
        <v>28.5</v>
      </c>
      <c r="P28" s="49" t="s">
        <v>148</v>
      </c>
      <c r="Q28" s="13">
        <v>21</v>
      </c>
      <c r="R28" s="13">
        <v>21</v>
      </c>
      <c r="S28" s="13" t="s">
        <v>107</v>
      </c>
      <c r="T28" s="13">
        <v>1</v>
      </c>
      <c r="U28" s="13">
        <v>11.5</v>
      </c>
      <c r="V28" s="13" t="s">
        <v>107</v>
      </c>
      <c r="W28" s="13">
        <v>1</v>
      </c>
      <c r="X28" s="13">
        <v>11</v>
      </c>
      <c r="Y28" s="13" t="s">
        <v>122</v>
      </c>
      <c r="Z28" s="13">
        <v>25</v>
      </c>
      <c r="AA28" s="13">
        <v>26</v>
      </c>
      <c r="AB28" s="62">
        <f t="shared" si="0"/>
        <v>1330191237.375</v>
      </c>
      <c r="AC28" s="14"/>
    </row>
    <row r="29" spans="1:29">
      <c r="A29" s="32">
        <v>22</v>
      </c>
      <c r="B29" s="13">
        <v>41</v>
      </c>
      <c r="C29" s="45" t="s">
        <v>37</v>
      </c>
      <c r="D29" s="21">
        <v>2004</v>
      </c>
      <c r="E29" s="21" t="s">
        <v>36</v>
      </c>
      <c r="F29" s="13" t="s">
        <v>33</v>
      </c>
      <c r="G29" s="13">
        <v>1</v>
      </c>
      <c r="H29" s="13">
        <v>14</v>
      </c>
      <c r="I29" s="13">
        <v>26.5</v>
      </c>
      <c r="J29" s="13">
        <v>1</v>
      </c>
      <c r="K29" s="13">
        <v>12</v>
      </c>
      <c r="L29" s="13">
        <v>25.5</v>
      </c>
      <c r="M29" s="49">
        <v>1</v>
      </c>
      <c r="N29" s="13">
        <v>18</v>
      </c>
      <c r="O29" s="13">
        <v>28.5</v>
      </c>
      <c r="P29" s="49" t="s">
        <v>107</v>
      </c>
      <c r="Q29" s="13">
        <v>1</v>
      </c>
      <c r="R29" s="13">
        <v>10</v>
      </c>
      <c r="S29" s="13" t="s">
        <v>115</v>
      </c>
      <c r="T29" s="13">
        <v>32</v>
      </c>
      <c r="U29" s="13">
        <v>32</v>
      </c>
      <c r="V29" s="13" t="s">
        <v>107</v>
      </c>
      <c r="W29" s="13">
        <v>1</v>
      </c>
      <c r="X29" s="13">
        <v>11</v>
      </c>
      <c r="Y29" s="13" t="s">
        <v>121</v>
      </c>
      <c r="Z29" s="13">
        <v>17</v>
      </c>
      <c r="AA29" s="13">
        <v>20</v>
      </c>
      <c r="AB29" s="62">
        <f t="shared" si="0"/>
        <v>1355824800</v>
      </c>
      <c r="AC29" s="14"/>
    </row>
    <row r="30" spans="1:29">
      <c r="A30" s="32">
        <v>23</v>
      </c>
      <c r="B30" s="13">
        <v>9</v>
      </c>
      <c r="C30" s="45" t="s">
        <v>89</v>
      </c>
      <c r="D30" s="21">
        <v>1990</v>
      </c>
      <c r="E30" s="21">
        <v>2</v>
      </c>
      <c r="F30" s="13" t="s">
        <v>85</v>
      </c>
      <c r="G30" s="13">
        <v>1</v>
      </c>
      <c r="H30" s="13">
        <v>14</v>
      </c>
      <c r="I30" s="13">
        <v>26.5</v>
      </c>
      <c r="J30" s="13">
        <v>1</v>
      </c>
      <c r="K30" s="13">
        <v>12</v>
      </c>
      <c r="L30" s="13">
        <v>25.5</v>
      </c>
      <c r="M30" s="49">
        <v>1</v>
      </c>
      <c r="N30" s="13">
        <v>18</v>
      </c>
      <c r="O30" s="13">
        <v>28.5</v>
      </c>
      <c r="P30" s="49" t="s">
        <v>107</v>
      </c>
      <c r="Q30" s="13">
        <v>1</v>
      </c>
      <c r="R30" s="13">
        <v>10</v>
      </c>
      <c r="S30" s="13" t="s">
        <v>112</v>
      </c>
      <c r="T30" s="13">
        <v>24</v>
      </c>
      <c r="U30" s="13">
        <v>25</v>
      </c>
      <c r="V30" s="13" t="s">
        <v>107</v>
      </c>
      <c r="W30" s="13">
        <v>1</v>
      </c>
      <c r="X30" s="13">
        <v>11</v>
      </c>
      <c r="Y30" s="13" t="s">
        <v>122</v>
      </c>
      <c r="Z30" s="13">
        <v>25</v>
      </c>
      <c r="AA30" s="13">
        <v>26</v>
      </c>
      <c r="AB30" s="62">
        <f t="shared" si="0"/>
        <v>1377009562.5</v>
      </c>
      <c r="AC30" s="14"/>
    </row>
    <row r="31" spans="1:29">
      <c r="A31" s="32">
        <v>24</v>
      </c>
      <c r="B31" s="13">
        <v>33</v>
      </c>
      <c r="C31" s="45" t="s">
        <v>61</v>
      </c>
      <c r="D31" s="21">
        <v>2002</v>
      </c>
      <c r="E31" s="21" t="s">
        <v>40</v>
      </c>
      <c r="F31" s="13" t="s">
        <v>60</v>
      </c>
      <c r="G31" s="13">
        <v>1</v>
      </c>
      <c r="H31" s="13">
        <v>14</v>
      </c>
      <c r="I31" s="13">
        <v>26.5</v>
      </c>
      <c r="J31" s="13">
        <v>1</v>
      </c>
      <c r="K31" s="13">
        <v>12</v>
      </c>
      <c r="L31" s="13">
        <v>25.5</v>
      </c>
      <c r="M31" s="49" t="s">
        <v>147</v>
      </c>
      <c r="N31" s="13">
        <v>14</v>
      </c>
      <c r="O31" s="13">
        <v>15.5</v>
      </c>
      <c r="P31" s="49" t="s">
        <v>130</v>
      </c>
      <c r="Q31" s="13">
        <v>23</v>
      </c>
      <c r="R31" s="13">
        <v>23.5</v>
      </c>
      <c r="S31" s="13" t="s">
        <v>113</v>
      </c>
      <c r="T31" s="13">
        <v>29</v>
      </c>
      <c r="U31" s="13">
        <v>30</v>
      </c>
      <c r="V31" s="13" t="s">
        <v>107</v>
      </c>
      <c r="W31" s="13">
        <v>1</v>
      </c>
      <c r="X31" s="13">
        <v>11</v>
      </c>
      <c r="Y31" s="13" t="s">
        <v>123</v>
      </c>
      <c r="Z31" s="13">
        <v>24</v>
      </c>
      <c r="AA31" s="13">
        <v>24</v>
      </c>
      <c r="AB31" s="62">
        <f t="shared" si="0"/>
        <v>1949444145</v>
      </c>
      <c r="AC31" s="14"/>
    </row>
    <row r="32" spans="1:29">
      <c r="A32" s="32">
        <v>25</v>
      </c>
      <c r="B32" s="13">
        <v>3</v>
      </c>
      <c r="C32" s="43" t="s">
        <v>72</v>
      </c>
      <c r="D32" s="20">
        <v>2002</v>
      </c>
      <c r="E32" s="20">
        <v>2</v>
      </c>
      <c r="F32" s="13" t="s">
        <v>68</v>
      </c>
      <c r="G32" s="13">
        <v>1</v>
      </c>
      <c r="H32" s="13">
        <v>14</v>
      </c>
      <c r="I32" s="13">
        <v>26.5</v>
      </c>
      <c r="J32" s="13">
        <v>1</v>
      </c>
      <c r="K32" s="13">
        <v>12</v>
      </c>
      <c r="L32" s="13">
        <v>25.5</v>
      </c>
      <c r="M32" s="49">
        <v>1</v>
      </c>
      <c r="N32" s="13">
        <v>18</v>
      </c>
      <c r="O32" s="13">
        <v>28.5</v>
      </c>
      <c r="P32" s="49" t="s">
        <v>133</v>
      </c>
      <c r="Q32" s="13">
        <v>31</v>
      </c>
      <c r="R32" s="13">
        <v>31</v>
      </c>
      <c r="S32" s="13" t="s">
        <v>107</v>
      </c>
      <c r="T32" s="13">
        <v>1</v>
      </c>
      <c r="U32" s="13">
        <v>11.5</v>
      </c>
      <c r="V32" s="13" t="s">
        <v>107</v>
      </c>
      <c r="W32" s="13">
        <v>1</v>
      </c>
      <c r="X32" s="13">
        <v>11</v>
      </c>
      <c r="Y32" s="13" t="s">
        <v>124</v>
      </c>
      <c r="Z32" s="13">
        <v>30</v>
      </c>
      <c r="AA32" s="13">
        <v>30</v>
      </c>
      <c r="AB32" s="62">
        <f t="shared" si="0"/>
        <v>2265710349.375</v>
      </c>
      <c r="AC32" s="14"/>
    </row>
    <row r="33" spans="1:29">
      <c r="A33" s="32">
        <v>26</v>
      </c>
      <c r="B33" s="13">
        <v>43</v>
      </c>
      <c r="C33" s="42" t="s">
        <v>34</v>
      </c>
      <c r="D33" s="13">
        <v>2004</v>
      </c>
      <c r="E33" s="13" t="s">
        <v>35</v>
      </c>
      <c r="F33" s="13" t="s">
        <v>33</v>
      </c>
      <c r="G33" s="13">
        <v>1</v>
      </c>
      <c r="H33" s="13">
        <v>14</v>
      </c>
      <c r="I33" s="13">
        <v>26.5</v>
      </c>
      <c r="J33" s="13">
        <v>1</v>
      </c>
      <c r="K33" s="13">
        <v>12</v>
      </c>
      <c r="L33" s="13">
        <v>25.5</v>
      </c>
      <c r="M33" s="49">
        <v>1</v>
      </c>
      <c r="N33" s="13">
        <v>18</v>
      </c>
      <c r="O33" s="13">
        <v>28.5</v>
      </c>
      <c r="P33" s="49" t="s">
        <v>149</v>
      </c>
      <c r="Q33" s="13">
        <v>22</v>
      </c>
      <c r="R33" s="13">
        <v>22</v>
      </c>
      <c r="S33" s="13" t="s">
        <v>107</v>
      </c>
      <c r="T33" s="13">
        <v>1</v>
      </c>
      <c r="U33" s="13">
        <v>11.5</v>
      </c>
      <c r="V33" s="13" t="s">
        <v>117</v>
      </c>
      <c r="W33" s="13">
        <v>23</v>
      </c>
      <c r="X33" s="13">
        <v>23.5</v>
      </c>
      <c r="Y33" s="13" t="s">
        <v>121</v>
      </c>
      <c r="Z33" s="13">
        <v>17</v>
      </c>
      <c r="AA33" s="13">
        <v>20</v>
      </c>
      <c r="AB33" s="62">
        <f t="shared" si="0"/>
        <v>2290072826.25</v>
      </c>
      <c r="AC33" s="14"/>
    </row>
    <row r="34" spans="1:29">
      <c r="A34" s="32">
        <v>27</v>
      </c>
      <c r="B34" s="13">
        <v>44</v>
      </c>
      <c r="C34" s="42" t="s">
        <v>32</v>
      </c>
      <c r="D34" s="13">
        <v>2003</v>
      </c>
      <c r="E34" s="13" t="s">
        <v>36</v>
      </c>
      <c r="F34" s="13" t="s">
        <v>33</v>
      </c>
      <c r="G34" s="13">
        <v>1</v>
      </c>
      <c r="H34" s="13">
        <v>14</v>
      </c>
      <c r="I34" s="13">
        <v>26.5</v>
      </c>
      <c r="J34" s="13">
        <v>1</v>
      </c>
      <c r="K34" s="13">
        <v>12</v>
      </c>
      <c r="L34" s="13">
        <v>25.5</v>
      </c>
      <c r="M34" s="49">
        <v>1</v>
      </c>
      <c r="N34" s="13">
        <v>18</v>
      </c>
      <c r="O34" s="13">
        <v>28.5</v>
      </c>
      <c r="P34" s="49" t="s">
        <v>150</v>
      </c>
      <c r="Q34" s="13">
        <v>20</v>
      </c>
      <c r="R34" s="13">
        <v>20</v>
      </c>
      <c r="S34" s="13" t="s">
        <v>107</v>
      </c>
      <c r="T34" s="13">
        <v>1</v>
      </c>
      <c r="U34" s="13">
        <v>11.5</v>
      </c>
      <c r="V34" s="13" t="s">
        <v>115</v>
      </c>
      <c r="W34" s="13">
        <v>30</v>
      </c>
      <c r="X34" s="13">
        <v>30</v>
      </c>
      <c r="Y34" s="13" t="s">
        <v>121</v>
      </c>
      <c r="Z34" s="13">
        <v>17</v>
      </c>
      <c r="AA34" s="13">
        <v>20</v>
      </c>
      <c r="AB34" s="62">
        <f t="shared" si="0"/>
        <v>2657724750</v>
      </c>
      <c r="AC34" s="14"/>
    </row>
    <row r="35" spans="1:29">
      <c r="A35" s="32">
        <v>28</v>
      </c>
      <c r="B35" s="13">
        <v>13</v>
      </c>
      <c r="C35" s="42" t="s">
        <v>51</v>
      </c>
      <c r="D35" s="13">
        <v>2004</v>
      </c>
      <c r="E35" s="13" t="s">
        <v>40</v>
      </c>
      <c r="F35" s="13" t="s">
        <v>33</v>
      </c>
      <c r="G35" s="13">
        <v>1</v>
      </c>
      <c r="H35" s="13">
        <v>14</v>
      </c>
      <c r="I35" s="13">
        <v>26.5</v>
      </c>
      <c r="J35" s="13">
        <v>1</v>
      </c>
      <c r="K35" s="13">
        <v>12</v>
      </c>
      <c r="L35" s="13">
        <v>25.5</v>
      </c>
      <c r="M35" s="49">
        <v>1</v>
      </c>
      <c r="N35" s="13">
        <v>18</v>
      </c>
      <c r="O35" s="13">
        <v>28.5</v>
      </c>
      <c r="P35" s="49" t="s">
        <v>129</v>
      </c>
      <c r="Q35" s="13">
        <v>25</v>
      </c>
      <c r="R35" s="13">
        <v>26.5</v>
      </c>
      <c r="S35" s="13" t="s">
        <v>112</v>
      </c>
      <c r="T35" s="13">
        <v>24</v>
      </c>
      <c r="U35" s="13">
        <v>25</v>
      </c>
      <c r="V35" s="13" t="s">
        <v>107</v>
      </c>
      <c r="W35" s="13">
        <v>1</v>
      </c>
      <c r="X35" s="13">
        <v>11</v>
      </c>
      <c r="Y35" s="13" t="s">
        <v>121</v>
      </c>
      <c r="Z35" s="13">
        <v>17</v>
      </c>
      <c r="AA35" s="13">
        <v>20</v>
      </c>
      <c r="AB35" s="62">
        <f t="shared" si="0"/>
        <v>2806981031.25</v>
      </c>
      <c r="AC35" s="14"/>
    </row>
    <row r="36" spans="1:29">
      <c r="A36" s="32">
        <v>29</v>
      </c>
      <c r="B36" s="13">
        <v>4</v>
      </c>
      <c r="C36" s="42" t="s">
        <v>39</v>
      </c>
      <c r="D36" s="13">
        <v>2004</v>
      </c>
      <c r="E36" s="13" t="s">
        <v>40</v>
      </c>
      <c r="F36" s="13" t="s">
        <v>33</v>
      </c>
      <c r="G36" s="13">
        <v>1</v>
      </c>
      <c r="H36" s="13">
        <v>14</v>
      </c>
      <c r="I36" s="13">
        <v>26.5</v>
      </c>
      <c r="J36" s="13">
        <v>1</v>
      </c>
      <c r="K36" s="13">
        <v>12</v>
      </c>
      <c r="L36" s="13">
        <v>25.5</v>
      </c>
      <c r="M36" s="49">
        <v>1</v>
      </c>
      <c r="N36" s="13">
        <v>18</v>
      </c>
      <c r="O36" s="13">
        <v>28.5</v>
      </c>
      <c r="P36" s="49" t="s">
        <v>129</v>
      </c>
      <c r="Q36" s="13">
        <v>25</v>
      </c>
      <c r="R36" s="13">
        <v>26.5</v>
      </c>
      <c r="S36" s="13" t="s">
        <v>107</v>
      </c>
      <c r="T36" s="13">
        <v>1</v>
      </c>
      <c r="U36" s="13">
        <v>11.5</v>
      </c>
      <c r="V36" s="13">
        <v>1</v>
      </c>
      <c r="W36" s="13">
        <v>31</v>
      </c>
      <c r="X36" s="13">
        <v>35</v>
      </c>
      <c r="Y36" s="13" t="s">
        <v>121</v>
      </c>
      <c r="Z36" s="13">
        <v>17</v>
      </c>
      <c r="AA36" s="13">
        <v>20</v>
      </c>
      <c r="AB36" s="62">
        <f t="shared" si="0"/>
        <v>4108399509.375</v>
      </c>
      <c r="AC36" s="14"/>
    </row>
    <row r="37" spans="1:29">
      <c r="A37" s="32">
        <v>30</v>
      </c>
      <c r="B37" s="13">
        <v>28</v>
      </c>
      <c r="C37" s="42" t="s">
        <v>99</v>
      </c>
      <c r="D37" s="13">
        <v>1987</v>
      </c>
      <c r="E37" s="13" t="s">
        <v>40</v>
      </c>
      <c r="F37" s="13" t="s">
        <v>100</v>
      </c>
      <c r="G37" s="13">
        <v>1</v>
      </c>
      <c r="H37" s="13">
        <v>14</v>
      </c>
      <c r="I37" s="13">
        <v>26.5</v>
      </c>
      <c r="J37" s="13">
        <v>1</v>
      </c>
      <c r="K37" s="13">
        <v>12</v>
      </c>
      <c r="L37" s="13">
        <v>25.5</v>
      </c>
      <c r="M37" s="49">
        <v>1</v>
      </c>
      <c r="N37" s="13">
        <v>18</v>
      </c>
      <c r="O37" s="13">
        <v>28.5</v>
      </c>
      <c r="P37" s="49" t="s">
        <v>130</v>
      </c>
      <c r="Q37" s="13">
        <v>23</v>
      </c>
      <c r="R37" s="13">
        <v>23.5</v>
      </c>
      <c r="S37" s="13" t="s">
        <v>110</v>
      </c>
      <c r="T37" s="13">
        <v>23</v>
      </c>
      <c r="U37" s="13">
        <v>23</v>
      </c>
      <c r="V37" s="13" t="s">
        <v>118</v>
      </c>
      <c r="W37" s="13">
        <v>22</v>
      </c>
      <c r="X37" s="13">
        <v>22</v>
      </c>
      <c r="Y37" s="13" t="s">
        <v>121</v>
      </c>
      <c r="Z37" s="13">
        <v>17</v>
      </c>
      <c r="AA37" s="13">
        <v>20</v>
      </c>
      <c r="AB37" s="62">
        <f t="shared" si="0"/>
        <v>4580145652.5</v>
      </c>
      <c r="AC37" s="14"/>
    </row>
    <row r="38" spans="1:29">
      <c r="A38" s="32">
        <v>31</v>
      </c>
      <c r="B38" s="13">
        <v>18</v>
      </c>
      <c r="C38" s="42" t="s">
        <v>59</v>
      </c>
      <c r="D38" s="13">
        <v>2001</v>
      </c>
      <c r="E38" s="13" t="s">
        <v>40</v>
      </c>
      <c r="F38" s="13" t="s">
        <v>60</v>
      </c>
      <c r="G38" s="13">
        <v>1</v>
      </c>
      <c r="H38" s="13">
        <v>14</v>
      </c>
      <c r="I38" s="13">
        <v>26.5</v>
      </c>
      <c r="J38" s="13">
        <v>1</v>
      </c>
      <c r="K38" s="13">
        <v>12</v>
      </c>
      <c r="L38" s="13">
        <v>25.5</v>
      </c>
      <c r="M38" s="49" t="s">
        <v>147</v>
      </c>
      <c r="N38" s="13">
        <v>14</v>
      </c>
      <c r="O38" s="13">
        <v>15.5</v>
      </c>
      <c r="P38" s="49" t="s">
        <v>108</v>
      </c>
      <c r="Q38" s="13">
        <v>30</v>
      </c>
      <c r="R38" s="13">
        <v>30</v>
      </c>
      <c r="S38" s="13" t="s">
        <v>113</v>
      </c>
      <c r="T38" s="13">
        <v>29</v>
      </c>
      <c r="U38" s="13">
        <v>30</v>
      </c>
      <c r="V38" s="13" t="s">
        <v>108</v>
      </c>
      <c r="W38" s="13">
        <v>25</v>
      </c>
      <c r="X38" s="13">
        <v>25.5</v>
      </c>
      <c r="Y38" s="13" t="s">
        <v>122</v>
      </c>
      <c r="Z38" s="13">
        <v>25</v>
      </c>
      <c r="AA38" s="13">
        <v>26</v>
      </c>
      <c r="AB38" s="62">
        <f t="shared" si="0"/>
        <v>6249910387.5</v>
      </c>
      <c r="AC38" s="14"/>
    </row>
    <row r="39" spans="1:29">
      <c r="A39" s="32">
        <v>32</v>
      </c>
      <c r="B39" s="13">
        <v>45</v>
      </c>
      <c r="C39" s="42" t="s">
        <v>88</v>
      </c>
      <c r="D39" s="13">
        <v>2000</v>
      </c>
      <c r="E39" s="13" t="s">
        <v>40</v>
      </c>
      <c r="F39" s="13" t="s">
        <v>85</v>
      </c>
      <c r="G39" s="13">
        <v>1</v>
      </c>
      <c r="H39" s="13">
        <v>14</v>
      </c>
      <c r="I39" s="13">
        <v>26.5</v>
      </c>
      <c r="J39" s="13">
        <v>1</v>
      </c>
      <c r="K39" s="13">
        <v>12</v>
      </c>
      <c r="L39" s="13">
        <v>25.5</v>
      </c>
      <c r="M39" s="49">
        <v>1</v>
      </c>
      <c r="N39" s="13">
        <v>18</v>
      </c>
      <c r="O39" s="13">
        <v>28.5</v>
      </c>
      <c r="P39" s="49" t="s">
        <v>134</v>
      </c>
      <c r="Q39" s="13">
        <v>35</v>
      </c>
      <c r="R39" s="13">
        <v>35</v>
      </c>
      <c r="S39" s="13" t="s">
        <v>109</v>
      </c>
      <c r="T39" s="13">
        <v>28</v>
      </c>
      <c r="U39" s="13">
        <v>28</v>
      </c>
      <c r="V39" s="13" t="s">
        <v>119</v>
      </c>
      <c r="W39" s="13">
        <v>29</v>
      </c>
      <c r="X39" s="13">
        <v>29</v>
      </c>
      <c r="Y39" s="13" t="s">
        <v>126</v>
      </c>
      <c r="Z39" s="13">
        <v>28</v>
      </c>
      <c r="AA39" s="13">
        <v>28.5</v>
      </c>
      <c r="AB39" s="62">
        <f t="shared" si="0"/>
        <v>15599110983.75</v>
      </c>
      <c r="AC39" s="14"/>
    </row>
    <row r="40" spans="1:29">
      <c r="A40" s="32">
        <v>33</v>
      </c>
      <c r="B40" s="13">
        <v>11</v>
      </c>
      <c r="C40" s="42" t="s">
        <v>104</v>
      </c>
      <c r="D40" s="13">
        <v>1984</v>
      </c>
      <c r="E40" s="13">
        <v>3</v>
      </c>
      <c r="F40" s="13" t="s">
        <v>66</v>
      </c>
      <c r="G40" s="13">
        <v>1</v>
      </c>
      <c r="H40" s="13">
        <v>14</v>
      </c>
      <c r="I40" s="13">
        <v>26.5</v>
      </c>
      <c r="J40" s="13">
        <v>1</v>
      </c>
      <c r="K40" s="13">
        <v>12</v>
      </c>
      <c r="L40" s="13">
        <v>25.5</v>
      </c>
      <c r="M40" s="49">
        <v>1</v>
      </c>
      <c r="N40" s="13">
        <v>18</v>
      </c>
      <c r="O40" s="13">
        <v>28.5</v>
      </c>
      <c r="P40" s="49" t="s">
        <v>129</v>
      </c>
      <c r="Q40" s="13">
        <v>25</v>
      </c>
      <c r="R40" s="13">
        <v>26.5</v>
      </c>
      <c r="S40" s="13">
        <v>1</v>
      </c>
      <c r="T40" s="13">
        <v>34</v>
      </c>
      <c r="U40" s="13">
        <v>35.5</v>
      </c>
      <c r="V40" s="13" t="s">
        <v>120</v>
      </c>
      <c r="W40" s="13">
        <v>28</v>
      </c>
      <c r="X40" s="13">
        <v>28</v>
      </c>
      <c r="Y40" s="13">
        <v>1</v>
      </c>
      <c r="Z40" s="13">
        <v>31</v>
      </c>
      <c r="AA40" s="13">
        <v>35</v>
      </c>
      <c r="AB40" s="62">
        <f t="shared" si="0"/>
        <v>17755430923.125</v>
      </c>
      <c r="AC40" s="14"/>
    </row>
    <row r="41" spans="1:29">
      <c r="A41" s="32">
        <v>34</v>
      </c>
      <c r="B41" s="13">
        <v>19</v>
      </c>
      <c r="C41" s="42" t="s">
        <v>64</v>
      </c>
      <c r="D41" s="13">
        <v>2004</v>
      </c>
      <c r="E41" s="13" t="s">
        <v>40</v>
      </c>
      <c r="F41" s="13" t="s">
        <v>60</v>
      </c>
      <c r="G41" s="13">
        <v>1</v>
      </c>
      <c r="H41" s="13">
        <v>14</v>
      </c>
      <c r="I41" s="13">
        <v>26.5</v>
      </c>
      <c r="J41" s="13">
        <v>1</v>
      </c>
      <c r="K41" s="13">
        <v>12</v>
      </c>
      <c r="L41" s="13">
        <v>25.5</v>
      </c>
      <c r="M41" s="49">
        <v>1</v>
      </c>
      <c r="N41" s="13">
        <v>18</v>
      </c>
      <c r="O41" s="13">
        <v>28.5</v>
      </c>
      <c r="P41" s="49" t="s">
        <v>119</v>
      </c>
      <c r="Q41" s="13">
        <v>32</v>
      </c>
      <c r="R41" s="13">
        <v>33</v>
      </c>
      <c r="S41" s="13" t="s">
        <v>113</v>
      </c>
      <c r="T41" s="13">
        <v>29</v>
      </c>
      <c r="U41" s="13">
        <v>30</v>
      </c>
      <c r="V41" s="13" t="s">
        <v>109</v>
      </c>
      <c r="W41" s="13">
        <v>27</v>
      </c>
      <c r="X41" s="13">
        <v>27</v>
      </c>
      <c r="Y41" s="13">
        <v>1</v>
      </c>
      <c r="Z41" s="13">
        <v>31</v>
      </c>
      <c r="AA41" s="13">
        <v>35</v>
      </c>
      <c r="AB41" s="62">
        <f t="shared" si="0"/>
        <v>18017640506.25</v>
      </c>
      <c r="AC41" s="14"/>
    </row>
    <row r="42" spans="1:29">
      <c r="A42" s="32">
        <v>35</v>
      </c>
      <c r="B42" s="13">
        <v>32</v>
      </c>
      <c r="C42" s="42" t="s">
        <v>83</v>
      </c>
      <c r="D42" s="13">
        <v>2000</v>
      </c>
      <c r="E42" s="13" t="s">
        <v>40</v>
      </c>
      <c r="F42" s="13" t="s">
        <v>85</v>
      </c>
      <c r="G42" s="13">
        <v>1</v>
      </c>
      <c r="H42" s="13">
        <v>14</v>
      </c>
      <c r="I42" s="13">
        <v>26.5</v>
      </c>
      <c r="J42" s="13">
        <v>1</v>
      </c>
      <c r="K42" s="13">
        <v>12</v>
      </c>
      <c r="L42" s="13">
        <v>25.5</v>
      </c>
      <c r="M42" s="49">
        <v>1</v>
      </c>
      <c r="N42" s="13">
        <v>18</v>
      </c>
      <c r="O42" s="13">
        <v>28.5</v>
      </c>
      <c r="P42" s="49" t="s">
        <v>119</v>
      </c>
      <c r="Q42" s="13">
        <v>32</v>
      </c>
      <c r="R42" s="13">
        <v>33</v>
      </c>
      <c r="S42" s="13" t="s">
        <v>108</v>
      </c>
      <c r="T42" s="13">
        <v>27</v>
      </c>
      <c r="U42" s="13">
        <v>27</v>
      </c>
      <c r="V42" s="13">
        <v>1</v>
      </c>
      <c r="W42" s="13">
        <v>31</v>
      </c>
      <c r="X42" s="13">
        <v>35</v>
      </c>
      <c r="Y42" s="13">
        <v>1</v>
      </c>
      <c r="Z42" s="13">
        <v>31</v>
      </c>
      <c r="AA42" s="13">
        <v>35</v>
      </c>
      <c r="AB42" s="62">
        <f t="shared" si="0"/>
        <v>21020580590.625</v>
      </c>
      <c r="AC42" s="14"/>
    </row>
    <row r="43" spans="1:29">
      <c r="A43" s="32">
        <v>36</v>
      </c>
      <c r="B43" s="13">
        <v>27</v>
      </c>
      <c r="C43" s="42" t="s">
        <v>105</v>
      </c>
      <c r="D43" s="13">
        <v>1998</v>
      </c>
      <c r="E43" s="13">
        <v>3</v>
      </c>
      <c r="F43" s="13" t="s">
        <v>106</v>
      </c>
      <c r="G43" s="13">
        <v>1</v>
      </c>
      <c r="H43" s="13">
        <v>14</v>
      </c>
      <c r="I43" s="13">
        <v>26.5</v>
      </c>
      <c r="J43" s="13">
        <v>1</v>
      </c>
      <c r="K43" s="13">
        <v>12</v>
      </c>
      <c r="L43" s="13">
        <v>25.5</v>
      </c>
      <c r="M43" s="49">
        <v>1</v>
      </c>
      <c r="N43" s="13">
        <v>18</v>
      </c>
      <c r="O43" s="13">
        <v>28.5</v>
      </c>
      <c r="P43" s="49">
        <v>1</v>
      </c>
      <c r="Q43" s="13">
        <v>36</v>
      </c>
      <c r="R43" s="13">
        <v>37.5</v>
      </c>
      <c r="S43" s="13" t="s">
        <v>112</v>
      </c>
      <c r="T43" s="13">
        <v>24</v>
      </c>
      <c r="U43" s="13">
        <v>25</v>
      </c>
      <c r="V43" s="13">
        <v>1</v>
      </c>
      <c r="W43" s="13">
        <v>31</v>
      </c>
      <c r="X43" s="13">
        <v>35</v>
      </c>
      <c r="Y43" s="13">
        <v>1</v>
      </c>
      <c r="Z43" s="13">
        <v>31</v>
      </c>
      <c r="AA43" s="13">
        <v>35</v>
      </c>
      <c r="AB43" s="62">
        <f t="shared" si="0"/>
        <v>22117614257.8125</v>
      </c>
      <c r="AC43" s="14"/>
    </row>
    <row r="44" spans="1:29">
      <c r="A44" s="32">
        <v>37</v>
      </c>
      <c r="B44" s="13">
        <v>4</v>
      </c>
      <c r="C44" s="43" t="s">
        <v>74</v>
      </c>
      <c r="D44" s="20">
        <v>2003</v>
      </c>
      <c r="E44" s="20" t="s">
        <v>75</v>
      </c>
      <c r="F44" s="13" t="s">
        <v>68</v>
      </c>
      <c r="G44" s="13">
        <v>1</v>
      </c>
      <c r="H44" s="13">
        <v>14</v>
      </c>
      <c r="I44" s="13">
        <v>26.5</v>
      </c>
      <c r="J44" s="13">
        <v>1</v>
      </c>
      <c r="K44" s="13">
        <v>12</v>
      </c>
      <c r="L44" s="13">
        <v>25.5</v>
      </c>
      <c r="M44" s="49">
        <v>1</v>
      </c>
      <c r="N44" s="13">
        <v>18</v>
      </c>
      <c r="O44" s="13">
        <v>28.5</v>
      </c>
      <c r="P44" s="49" t="s">
        <v>129</v>
      </c>
      <c r="Q44" s="13">
        <v>25</v>
      </c>
      <c r="R44" s="13">
        <v>26.5</v>
      </c>
      <c r="S44" s="13">
        <v>1</v>
      </c>
      <c r="T44" s="13">
        <v>34</v>
      </c>
      <c r="U44" s="13">
        <v>35.5</v>
      </c>
      <c r="V44" s="13">
        <v>1</v>
      </c>
      <c r="W44" s="13">
        <v>31</v>
      </c>
      <c r="X44" s="13">
        <v>35</v>
      </c>
      <c r="Y44" s="13">
        <v>1</v>
      </c>
      <c r="Z44" s="13">
        <v>31</v>
      </c>
      <c r="AA44" s="13">
        <v>35</v>
      </c>
      <c r="AB44" s="62">
        <f t="shared" si="0"/>
        <v>22194288653.90625</v>
      </c>
      <c r="AC44" s="14"/>
    </row>
    <row r="45" spans="1:29">
      <c r="A45" s="32">
        <v>38</v>
      </c>
      <c r="B45" s="13">
        <v>22</v>
      </c>
      <c r="C45" s="42" t="s">
        <v>43</v>
      </c>
      <c r="D45" s="13">
        <v>2003</v>
      </c>
      <c r="E45" s="13" t="s">
        <v>40</v>
      </c>
      <c r="F45" s="13" t="s">
        <v>33</v>
      </c>
      <c r="G45" s="13">
        <v>1</v>
      </c>
      <c r="H45" s="13">
        <v>14</v>
      </c>
      <c r="I45" s="13">
        <v>26.5</v>
      </c>
      <c r="J45" s="13">
        <v>1</v>
      </c>
      <c r="K45" s="13">
        <v>12</v>
      </c>
      <c r="L45" s="13">
        <v>25.5</v>
      </c>
      <c r="M45" s="49">
        <v>1</v>
      </c>
      <c r="N45" s="13">
        <v>18</v>
      </c>
      <c r="O45" s="13">
        <v>28.5</v>
      </c>
      <c r="P45" s="49">
        <v>1</v>
      </c>
      <c r="Q45" s="13">
        <v>36</v>
      </c>
      <c r="R45" s="13">
        <v>37.5</v>
      </c>
      <c r="S45" s="13">
        <v>1</v>
      </c>
      <c r="T45" s="13">
        <v>34</v>
      </c>
      <c r="U45" s="13">
        <v>35.5</v>
      </c>
      <c r="V45" s="13" t="s">
        <v>108</v>
      </c>
      <c r="W45" s="13">
        <v>25</v>
      </c>
      <c r="X45" s="13">
        <v>25.5</v>
      </c>
      <c r="Y45" s="13">
        <v>1</v>
      </c>
      <c r="Z45" s="13">
        <v>31</v>
      </c>
      <c r="AA45" s="13">
        <v>35</v>
      </c>
      <c r="AB45" s="62">
        <f t="shared" si="0"/>
        <v>22882251779.296875</v>
      </c>
      <c r="AC45" s="14"/>
    </row>
    <row r="46" spans="1:29" ht="13.5" thickBot="1">
      <c r="A46" s="33">
        <v>39</v>
      </c>
      <c r="B46" s="30">
        <v>10</v>
      </c>
      <c r="C46" s="63" t="s">
        <v>174</v>
      </c>
      <c r="D46" s="30">
        <v>1997</v>
      </c>
      <c r="E46" s="30" t="s">
        <v>40</v>
      </c>
      <c r="F46" s="30" t="s">
        <v>103</v>
      </c>
      <c r="G46" s="30">
        <v>1</v>
      </c>
      <c r="H46" s="30">
        <v>14</v>
      </c>
      <c r="I46" s="30">
        <v>26.5</v>
      </c>
      <c r="J46" s="30">
        <v>1</v>
      </c>
      <c r="K46" s="30">
        <v>12</v>
      </c>
      <c r="L46" s="30">
        <v>25.5</v>
      </c>
      <c r="M46" s="64">
        <v>1</v>
      </c>
      <c r="N46" s="30">
        <v>18</v>
      </c>
      <c r="O46" s="30">
        <v>28.5</v>
      </c>
      <c r="P46" s="64" t="s">
        <v>119</v>
      </c>
      <c r="Q46" s="30">
        <v>32</v>
      </c>
      <c r="R46" s="30">
        <v>33</v>
      </c>
      <c r="S46" s="30">
        <v>1</v>
      </c>
      <c r="T46" s="30">
        <v>34</v>
      </c>
      <c r="U46" s="30">
        <v>35.5</v>
      </c>
      <c r="V46" s="30">
        <v>1</v>
      </c>
      <c r="W46" s="30">
        <v>31</v>
      </c>
      <c r="X46" s="30">
        <v>35</v>
      </c>
      <c r="Y46" s="30">
        <v>1</v>
      </c>
      <c r="Z46" s="30">
        <v>31</v>
      </c>
      <c r="AA46" s="30">
        <v>35</v>
      </c>
      <c r="AB46" s="65">
        <f t="shared" si="0"/>
        <v>27638170776.5625</v>
      </c>
      <c r="AC46" s="14"/>
    </row>
    <row r="49" spans="1:27">
      <c r="A49" s="102" t="s">
        <v>13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50"/>
      <c r="O49" s="10"/>
      <c r="P49" s="50"/>
      <c r="R49" s="5"/>
      <c r="T49" s="10"/>
      <c r="U49" s="5"/>
      <c r="W49" s="5"/>
      <c r="Y49"/>
      <c r="Z49"/>
      <c r="AA49"/>
    </row>
    <row r="50" spans="1:27">
      <c r="A50" s="6"/>
      <c r="B50" s="3"/>
      <c r="C50" s="6"/>
      <c r="F50" s="4"/>
    </row>
    <row r="51" spans="1:27">
      <c r="A51" s="6"/>
      <c r="B51" s="3"/>
      <c r="C51" s="6"/>
      <c r="F51" s="4"/>
    </row>
    <row r="52" spans="1:27">
      <c r="A52" s="102" t="s">
        <v>173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50"/>
      <c r="O52" s="10"/>
      <c r="P52" s="50"/>
      <c r="R52" s="5"/>
      <c r="T52" s="10"/>
      <c r="U52" s="5"/>
      <c r="W52" s="5"/>
      <c r="Y52"/>
      <c r="Z52"/>
      <c r="AA52"/>
    </row>
  </sheetData>
  <sortState ref="B8:AB46">
    <sortCondition ref="AB8:AB46"/>
  </sortState>
  <mergeCells count="20">
    <mergeCell ref="A1:Y1"/>
    <mergeCell ref="A3:Y3"/>
    <mergeCell ref="A4:Y4"/>
    <mergeCell ref="A6:A7"/>
    <mergeCell ref="B6:B7"/>
    <mergeCell ref="C6:C7"/>
    <mergeCell ref="D6:D7"/>
    <mergeCell ref="E6:E7"/>
    <mergeCell ref="F6:F7"/>
    <mergeCell ref="G6:I6"/>
    <mergeCell ref="AB6:AB7"/>
    <mergeCell ref="AC6:AC7"/>
    <mergeCell ref="A49:L49"/>
    <mergeCell ref="A52:L52"/>
    <mergeCell ref="J6:L6"/>
    <mergeCell ref="M6:O6"/>
    <mergeCell ref="P6:R6"/>
    <mergeCell ref="S6:U6"/>
    <mergeCell ref="V6:X6"/>
    <mergeCell ref="Y6:AA6"/>
  </mergeCells>
  <pageMargins left="0.74803149606299213" right="0.74803149606299213" top="0.98425196850393704" bottom="0.98425196850393704" header="0.51181102362204722" footer="0.51181102362204722"/>
  <pageSetup paperSize="9" scale="4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tabSelected="1" workbookViewId="0">
      <selection activeCell="C18" sqref="C18"/>
    </sheetView>
  </sheetViews>
  <sheetFormatPr defaultRowHeight="12.75"/>
  <cols>
    <col min="1" max="1" width="6.28515625" bestFit="1" customWidth="1"/>
    <col min="2" max="2" width="8" style="6" customWidth="1"/>
    <col min="3" max="3" width="33.85546875" style="3" bestFit="1" customWidth="1"/>
    <col min="4" max="4" width="11.42578125" style="6" customWidth="1"/>
    <col min="5" max="5" width="7.85546875" style="6" bestFit="1" customWidth="1"/>
    <col min="6" max="6" width="19.42578125" style="6" bestFit="1" customWidth="1"/>
    <col min="7" max="7" width="7.85546875" style="6" bestFit="1" customWidth="1"/>
    <col min="8" max="8" width="6.42578125" style="6" customWidth="1"/>
    <col min="9" max="9" width="10.42578125" style="6" customWidth="1"/>
    <col min="10" max="10" width="7.85546875" style="6" customWidth="1"/>
    <col min="11" max="11" width="6.42578125" style="6" customWidth="1"/>
    <col min="12" max="12" width="10.42578125" style="6" customWidth="1"/>
    <col min="13" max="13" width="7.85546875" style="6" customWidth="1"/>
    <col min="14" max="14" width="6.42578125" style="6" customWidth="1"/>
    <col min="15" max="15" width="10.42578125" style="6" customWidth="1"/>
    <col min="16" max="16" width="7.85546875" style="6" bestFit="1" customWidth="1"/>
    <col min="17" max="17" width="6.42578125" style="6" bestFit="1" customWidth="1"/>
    <col min="18" max="18" width="10.42578125" style="6" customWidth="1"/>
    <col min="19" max="19" width="7.85546875" style="6" bestFit="1" customWidth="1"/>
    <col min="20" max="20" width="6.42578125" style="6" bestFit="1" customWidth="1"/>
    <col min="21" max="21" width="10.42578125" style="6" customWidth="1"/>
    <col min="22" max="22" width="7.85546875" style="6" bestFit="1" customWidth="1"/>
    <col min="23" max="23" width="6.42578125" style="6" bestFit="1" customWidth="1"/>
    <col min="24" max="24" width="10.42578125" style="6" customWidth="1"/>
    <col min="25" max="25" width="7.85546875" style="6" bestFit="1" customWidth="1"/>
    <col min="26" max="26" width="6.42578125" style="6" bestFit="1" customWidth="1"/>
    <col min="27" max="27" width="10.42578125" style="6" customWidth="1"/>
    <col min="28" max="28" width="8" bestFit="1" customWidth="1"/>
    <col min="29" max="29" width="9" style="1" customWidth="1"/>
  </cols>
  <sheetData>
    <row r="1" spans="1:29" ht="15" customHeight="1">
      <c r="A1" s="106" t="s">
        <v>17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/>
      <c r="AA1"/>
    </row>
    <row r="2" spans="1:29" ht="14.25" customHeight="1">
      <c r="A2" s="2"/>
      <c r="B2" s="2" t="s">
        <v>18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9" ht="15.75" customHeight="1">
      <c r="A3" s="107" t="s">
        <v>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/>
      <c r="AA3"/>
    </row>
    <row r="4" spans="1:29">
      <c r="A4" s="107" t="s">
        <v>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/>
      <c r="AA4"/>
    </row>
    <row r="5" spans="1:29" ht="13.5" thickBot="1">
      <c r="A5" s="7"/>
      <c r="B5" s="7"/>
      <c r="C5" s="7"/>
      <c r="D5" s="7"/>
      <c r="E5" s="7"/>
      <c r="F5" s="7"/>
      <c r="G5" s="7"/>
      <c r="H5" s="9"/>
      <c r="I5" s="7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C5" s="8"/>
    </row>
    <row r="6" spans="1:29" ht="15" customHeight="1">
      <c r="A6" s="108" t="s">
        <v>4</v>
      </c>
      <c r="B6" s="110" t="s">
        <v>19</v>
      </c>
      <c r="C6" s="108" t="s">
        <v>20</v>
      </c>
      <c r="D6" s="110" t="s">
        <v>12</v>
      </c>
      <c r="E6" s="108" t="s">
        <v>5</v>
      </c>
      <c r="F6" s="110" t="s">
        <v>11</v>
      </c>
      <c r="G6" s="112" t="s">
        <v>0</v>
      </c>
      <c r="H6" s="113"/>
      <c r="I6" s="114"/>
      <c r="J6" s="115" t="s">
        <v>1</v>
      </c>
      <c r="K6" s="113"/>
      <c r="L6" s="116"/>
      <c r="M6" s="112" t="s">
        <v>2</v>
      </c>
      <c r="N6" s="113"/>
      <c r="O6" s="114"/>
      <c r="P6" s="115" t="s">
        <v>7</v>
      </c>
      <c r="Q6" s="113"/>
      <c r="R6" s="116"/>
      <c r="S6" s="112" t="s">
        <v>8</v>
      </c>
      <c r="T6" s="113"/>
      <c r="U6" s="114"/>
      <c r="V6" s="115" t="s">
        <v>9</v>
      </c>
      <c r="W6" s="113"/>
      <c r="X6" s="116"/>
      <c r="Y6" s="112" t="s">
        <v>10</v>
      </c>
      <c r="Z6" s="113"/>
      <c r="AA6" s="114"/>
      <c r="AB6" s="98" t="s">
        <v>24</v>
      </c>
      <c r="AC6" s="100" t="s">
        <v>25</v>
      </c>
    </row>
    <row r="7" spans="1:29" ht="13.5" thickBot="1">
      <c r="A7" s="109"/>
      <c r="B7" s="111"/>
      <c r="C7" s="109"/>
      <c r="D7" s="111"/>
      <c r="E7" s="109"/>
      <c r="F7" s="111"/>
      <c r="G7" s="29" t="s">
        <v>23</v>
      </c>
      <c r="H7" s="37" t="s">
        <v>22</v>
      </c>
      <c r="I7" s="75" t="s">
        <v>21</v>
      </c>
      <c r="J7" s="74" t="s">
        <v>23</v>
      </c>
      <c r="K7" s="37" t="s">
        <v>22</v>
      </c>
      <c r="L7" s="76" t="s">
        <v>21</v>
      </c>
      <c r="M7" s="29" t="s">
        <v>23</v>
      </c>
      <c r="N7" s="37" t="s">
        <v>22</v>
      </c>
      <c r="O7" s="75" t="s">
        <v>21</v>
      </c>
      <c r="P7" s="74" t="s">
        <v>23</v>
      </c>
      <c r="Q7" s="37" t="s">
        <v>22</v>
      </c>
      <c r="R7" s="76" t="s">
        <v>21</v>
      </c>
      <c r="S7" s="29" t="s">
        <v>23</v>
      </c>
      <c r="T7" s="37" t="s">
        <v>22</v>
      </c>
      <c r="U7" s="75" t="s">
        <v>21</v>
      </c>
      <c r="V7" s="74" t="s">
        <v>23</v>
      </c>
      <c r="W7" s="37" t="s">
        <v>22</v>
      </c>
      <c r="X7" s="76" t="s">
        <v>21</v>
      </c>
      <c r="Y7" s="29" t="s">
        <v>23</v>
      </c>
      <c r="Z7" s="37" t="s">
        <v>22</v>
      </c>
      <c r="AA7" s="75" t="s">
        <v>21</v>
      </c>
      <c r="AB7" s="99"/>
      <c r="AC7" s="101"/>
    </row>
    <row r="8" spans="1:29">
      <c r="A8" s="23">
        <v>1</v>
      </c>
      <c r="B8" s="24">
        <v>89</v>
      </c>
      <c r="C8" s="41" t="s">
        <v>69</v>
      </c>
      <c r="D8" s="41">
        <v>2001</v>
      </c>
      <c r="E8" s="41" t="s">
        <v>48</v>
      </c>
      <c r="F8" s="24" t="s">
        <v>68</v>
      </c>
      <c r="G8" s="24" t="s">
        <v>167</v>
      </c>
      <c r="H8" s="24">
        <v>1</v>
      </c>
      <c r="I8" s="24">
        <v>1</v>
      </c>
      <c r="J8" s="24" t="s">
        <v>138</v>
      </c>
      <c r="K8" s="24">
        <v>1</v>
      </c>
      <c r="L8" s="24">
        <v>1</v>
      </c>
      <c r="M8" s="24" t="s">
        <v>140</v>
      </c>
      <c r="N8" s="24">
        <v>1</v>
      </c>
      <c r="O8" s="24">
        <v>2</v>
      </c>
      <c r="P8" s="24" t="s">
        <v>107</v>
      </c>
      <c r="Q8" s="24">
        <v>1</v>
      </c>
      <c r="R8" s="24">
        <v>2</v>
      </c>
      <c r="S8" s="24" t="s">
        <v>107</v>
      </c>
      <c r="T8" s="24">
        <v>1</v>
      </c>
      <c r="U8" s="24">
        <v>2</v>
      </c>
      <c r="V8" s="24" t="s">
        <v>107</v>
      </c>
      <c r="W8" s="24">
        <v>1</v>
      </c>
      <c r="X8" s="24">
        <v>2</v>
      </c>
      <c r="Y8" s="24" t="s">
        <v>107</v>
      </c>
      <c r="Z8" s="24">
        <v>1</v>
      </c>
      <c r="AA8" s="24">
        <v>2</v>
      </c>
      <c r="AB8" s="26">
        <f t="shared" ref="AB8:AB18" si="0">I8*L8*O8*R8*U8*X8*AA8</f>
        <v>32</v>
      </c>
      <c r="AC8" s="55" t="s">
        <v>15</v>
      </c>
    </row>
    <row r="9" spans="1:29" ht="13.5" thickBot="1">
      <c r="A9" s="27">
        <v>2</v>
      </c>
      <c r="B9" s="13">
        <v>95</v>
      </c>
      <c r="C9" s="13" t="s">
        <v>47</v>
      </c>
      <c r="D9" s="13">
        <v>1994</v>
      </c>
      <c r="E9" s="13" t="s">
        <v>48</v>
      </c>
      <c r="F9" s="13" t="s">
        <v>33</v>
      </c>
      <c r="G9" s="13" t="s">
        <v>152</v>
      </c>
      <c r="H9" s="13">
        <v>3</v>
      </c>
      <c r="I9" s="13">
        <v>3</v>
      </c>
      <c r="J9" s="13" t="s">
        <v>160</v>
      </c>
      <c r="K9" s="13">
        <v>2</v>
      </c>
      <c r="L9" s="13">
        <v>2</v>
      </c>
      <c r="M9" s="13" t="s">
        <v>140</v>
      </c>
      <c r="N9" s="13">
        <v>1</v>
      </c>
      <c r="O9" s="13">
        <v>2</v>
      </c>
      <c r="P9" s="13">
        <v>1</v>
      </c>
      <c r="Q9" s="13">
        <v>11</v>
      </c>
      <c r="R9" s="13">
        <v>11</v>
      </c>
      <c r="S9" s="13">
        <v>1</v>
      </c>
      <c r="T9" s="13">
        <v>11</v>
      </c>
      <c r="U9" s="13">
        <v>11</v>
      </c>
      <c r="V9" s="13" t="s">
        <v>107</v>
      </c>
      <c r="W9" s="13">
        <v>1</v>
      </c>
      <c r="X9" s="13">
        <v>2</v>
      </c>
      <c r="Y9" s="13" t="s">
        <v>107</v>
      </c>
      <c r="Z9" s="13">
        <v>1</v>
      </c>
      <c r="AA9" s="13">
        <v>2</v>
      </c>
      <c r="AB9" s="28">
        <f t="shared" si="0"/>
        <v>5808</v>
      </c>
      <c r="AC9" s="96" t="s">
        <v>15</v>
      </c>
    </row>
    <row r="10" spans="1:29" ht="12.75" customHeight="1">
      <c r="A10" s="27">
        <v>3</v>
      </c>
      <c r="B10" s="13">
        <v>87</v>
      </c>
      <c r="C10" s="13" t="s">
        <v>87</v>
      </c>
      <c r="D10" s="13">
        <v>2000</v>
      </c>
      <c r="E10" s="13">
        <v>1</v>
      </c>
      <c r="F10" s="13" t="s">
        <v>85</v>
      </c>
      <c r="G10" s="13" t="s">
        <v>170</v>
      </c>
      <c r="H10" s="13">
        <v>2</v>
      </c>
      <c r="I10" s="13">
        <v>2</v>
      </c>
      <c r="J10" s="13" t="s">
        <v>161</v>
      </c>
      <c r="K10" s="13">
        <v>3</v>
      </c>
      <c r="L10" s="13">
        <v>3</v>
      </c>
      <c r="M10" s="13" t="s">
        <v>140</v>
      </c>
      <c r="N10" s="13">
        <v>1</v>
      </c>
      <c r="O10" s="13">
        <v>2</v>
      </c>
      <c r="P10" s="13" t="s">
        <v>107</v>
      </c>
      <c r="Q10" s="13">
        <v>1</v>
      </c>
      <c r="R10" s="13">
        <v>2</v>
      </c>
      <c r="S10" s="13" t="s">
        <v>116</v>
      </c>
      <c r="T10" s="13">
        <v>6</v>
      </c>
      <c r="U10" s="13">
        <v>6</v>
      </c>
      <c r="V10" s="13">
        <v>1</v>
      </c>
      <c r="W10" s="13">
        <v>8</v>
      </c>
      <c r="X10" s="13">
        <v>9.5</v>
      </c>
      <c r="Y10" s="13" t="s">
        <v>126</v>
      </c>
      <c r="Z10" s="13">
        <v>6</v>
      </c>
      <c r="AA10" s="13">
        <v>6.5</v>
      </c>
      <c r="AB10" s="28">
        <f t="shared" si="0"/>
        <v>8892</v>
      </c>
      <c r="AC10" s="54"/>
    </row>
    <row r="11" spans="1:29">
      <c r="A11" s="69">
        <v>4</v>
      </c>
      <c r="B11" s="19">
        <v>96</v>
      </c>
      <c r="C11" s="22" t="s">
        <v>70</v>
      </c>
      <c r="D11" s="22">
        <v>2001</v>
      </c>
      <c r="E11" s="22">
        <v>1</v>
      </c>
      <c r="F11" s="19" t="s">
        <v>68</v>
      </c>
      <c r="G11" s="19" t="s">
        <v>131</v>
      </c>
      <c r="H11" s="19">
        <v>4</v>
      </c>
      <c r="I11" s="19">
        <v>4</v>
      </c>
      <c r="J11" s="19">
        <v>1</v>
      </c>
      <c r="K11" s="19">
        <v>6</v>
      </c>
      <c r="L11" s="19">
        <v>8.5</v>
      </c>
      <c r="M11" s="19" t="s">
        <v>147</v>
      </c>
      <c r="N11" s="19">
        <v>4</v>
      </c>
      <c r="O11" s="19">
        <v>4</v>
      </c>
      <c r="P11" s="19" t="s">
        <v>129</v>
      </c>
      <c r="Q11" s="19">
        <v>4</v>
      </c>
      <c r="R11" s="19">
        <v>5</v>
      </c>
      <c r="S11" s="19" t="s">
        <v>113</v>
      </c>
      <c r="T11" s="19">
        <v>7</v>
      </c>
      <c r="U11" s="19">
        <v>7</v>
      </c>
      <c r="V11" s="19" t="s">
        <v>107</v>
      </c>
      <c r="W11" s="19">
        <v>1</v>
      </c>
      <c r="X11" s="19">
        <v>2</v>
      </c>
      <c r="Y11" s="19" t="s">
        <v>107</v>
      </c>
      <c r="Z11" s="19">
        <v>1</v>
      </c>
      <c r="AA11" s="19">
        <v>2</v>
      </c>
      <c r="AB11" s="36">
        <f t="shared" si="0"/>
        <v>19040</v>
      </c>
      <c r="AC11" s="54"/>
    </row>
    <row r="12" spans="1:29">
      <c r="A12" s="32">
        <v>5</v>
      </c>
      <c r="B12" s="13">
        <v>91</v>
      </c>
      <c r="C12" s="13" t="s">
        <v>41</v>
      </c>
      <c r="D12" s="13">
        <v>2004</v>
      </c>
      <c r="E12" s="13" t="s">
        <v>40</v>
      </c>
      <c r="F12" s="13" t="s">
        <v>33</v>
      </c>
      <c r="G12" s="13">
        <v>1</v>
      </c>
      <c r="H12" s="13">
        <v>5</v>
      </c>
      <c r="I12" s="13">
        <v>8</v>
      </c>
      <c r="J12" s="13" t="s">
        <v>158</v>
      </c>
      <c r="K12" s="13">
        <v>5</v>
      </c>
      <c r="L12" s="13">
        <v>5</v>
      </c>
      <c r="M12" s="13">
        <v>1</v>
      </c>
      <c r="N12" s="13">
        <v>5</v>
      </c>
      <c r="O12" s="13">
        <v>8</v>
      </c>
      <c r="P12" s="13" t="s">
        <v>107</v>
      </c>
      <c r="Q12" s="13">
        <v>1</v>
      </c>
      <c r="R12" s="13">
        <v>2</v>
      </c>
      <c r="S12" s="13" t="s">
        <v>107</v>
      </c>
      <c r="T12" s="13">
        <v>1</v>
      </c>
      <c r="U12" s="13">
        <v>2</v>
      </c>
      <c r="V12" s="13" t="s">
        <v>118</v>
      </c>
      <c r="W12" s="13">
        <v>5</v>
      </c>
      <c r="X12" s="13">
        <v>5</v>
      </c>
      <c r="Y12" s="13" t="s">
        <v>121</v>
      </c>
      <c r="Z12" s="13">
        <v>4</v>
      </c>
      <c r="AA12" s="13">
        <v>4.5</v>
      </c>
      <c r="AB12" s="28">
        <f t="shared" si="0"/>
        <v>28800</v>
      </c>
      <c r="AC12" s="54"/>
    </row>
    <row r="13" spans="1:29" ht="13.5" thickBot="1">
      <c r="A13" s="32">
        <v>6</v>
      </c>
      <c r="B13" s="13">
        <v>36</v>
      </c>
      <c r="C13" s="72" t="s">
        <v>44</v>
      </c>
      <c r="D13" s="21">
        <v>1993</v>
      </c>
      <c r="E13" s="21" t="s">
        <v>45</v>
      </c>
      <c r="F13" s="13" t="s">
        <v>33</v>
      </c>
      <c r="G13" s="13">
        <v>1</v>
      </c>
      <c r="H13" s="13">
        <v>5</v>
      </c>
      <c r="I13" s="13">
        <v>8</v>
      </c>
      <c r="J13" s="13" t="s">
        <v>159</v>
      </c>
      <c r="K13" s="13">
        <v>4</v>
      </c>
      <c r="L13" s="13">
        <v>4</v>
      </c>
      <c r="M13" s="13">
        <v>1</v>
      </c>
      <c r="N13" s="13">
        <v>5</v>
      </c>
      <c r="O13" s="13">
        <v>8</v>
      </c>
      <c r="P13" s="13" t="s">
        <v>129</v>
      </c>
      <c r="Q13" s="13">
        <v>4</v>
      </c>
      <c r="R13" s="13">
        <v>5</v>
      </c>
      <c r="S13" s="13" t="s">
        <v>150</v>
      </c>
      <c r="T13" s="13">
        <v>4</v>
      </c>
      <c r="U13" s="13">
        <v>4</v>
      </c>
      <c r="V13" s="13" t="s">
        <v>117</v>
      </c>
      <c r="W13" s="13">
        <v>6</v>
      </c>
      <c r="X13" s="13">
        <v>6</v>
      </c>
      <c r="Y13" s="13" t="s">
        <v>121</v>
      </c>
      <c r="Z13" s="13">
        <v>4</v>
      </c>
      <c r="AA13" s="13">
        <v>4.5</v>
      </c>
      <c r="AB13" s="28">
        <f t="shared" si="0"/>
        <v>138240</v>
      </c>
      <c r="AC13" s="16"/>
    </row>
    <row r="14" spans="1:29" ht="13.5" thickBot="1">
      <c r="A14" s="32">
        <v>7</v>
      </c>
      <c r="B14" s="70">
        <v>100</v>
      </c>
      <c r="C14" s="73" t="s">
        <v>54</v>
      </c>
      <c r="D14" s="71">
        <v>2003</v>
      </c>
      <c r="E14" s="21" t="s">
        <v>40</v>
      </c>
      <c r="F14" s="13" t="s">
        <v>33</v>
      </c>
      <c r="G14" s="13">
        <v>1</v>
      </c>
      <c r="H14" s="13">
        <v>5</v>
      </c>
      <c r="I14" s="13">
        <v>8</v>
      </c>
      <c r="J14" s="13">
        <v>1</v>
      </c>
      <c r="K14" s="13">
        <v>6</v>
      </c>
      <c r="L14" s="13">
        <v>8.5</v>
      </c>
      <c r="M14" s="13">
        <v>1</v>
      </c>
      <c r="N14" s="13">
        <v>5</v>
      </c>
      <c r="O14" s="13">
        <v>8</v>
      </c>
      <c r="P14" s="13" t="s">
        <v>129</v>
      </c>
      <c r="Q14" s="13">
        <v>4</v>
      </c>
      <c r="R14" s="13">
        <v>5</v>
      </c>
      <c r="S14" s="13" t="s">
        <v>107</v>
      </c>
      <c r="T14" s="13">
        <v>1</v>
      </c>
      <c r="U14" s="13">
        <v>2</v>
      </c>
      <c r="V14" s="13" t="s">
        <v>119</v>
      </c>
      <c r="W14" s="13">
        <v>7</v>
      </c>
      <c r="X14" s="13">
        <v>7</v>
      </c>
      <c r="Y14" s="13" t="s">
        <v>126</v>
      </c>
      <c r="Z14" s="13">
        <v>6</v>
      </c>
      <c r="AA14" s="13">
        <v>6.5</v>
      </c>
      <c r="AB14" s="28">
        <f t="shared" si="0"/>
        <v>247520</v>
      </c>
      <c r="AC14" s="14"/>
    </row>
    <row r="15" spans="1:29">
      <c r="A15" s="32">
        <v>8</v>
      </c>
      <c r="B15" s="13">
        <v>90</v>
      </c>
      <c r="C15" s="22" t="s">
        <v>76</v>
      </c>
      <c r="D15" s="20">
        <v>2004</v>
      </c>
      <c r="E15" s="20">
        <v>3</v>
      </c>
      <c r="F15" s="13" t="s">
        <v>68</v>
      </c>
      <c r="G15" s="13">
        <v>1</v>
      </c>
      <c r="H15" s="13">
        <v>5</v>
      </c>
      <c r="I15" s="13">
        <v>8</v>
      </c>
      <c r="J15" s="13">
        <v>1</v>
      </c>
      <c r="K15" s="13">
        <v>6</v>
      </c>
      <c r="L15" s="13">
        <v>8.5</v>
      </c>
      <c r="M15" s="13">
        <v>1</v>
      </c>
      <c r="N15" s="13">
        <v>5</v>
      </c>
      <c r="O15" s="13">
        <v>8</v>
      </c>
      <c r="P15" s="13" t="s">
        <v>113</v>
      </c>
      <c r="Q15" s="13">
        <v>8</v>
      </c>
      <c r="R15" s="13">
        <v>8</v>
      </c>
      <c r="S15" s="13" t="s">
        <v>114</v>
      </c>
      <c r="T15" s="13">
        <v>5</v>
      </c>
      <c r="U15" s="13">
        <v>5</v>
      </c>
      <c r="V15" s="13" t="s">
        <v>121</v>
      </c>
      <c r="W15" s="13">
        <v>4</v>
      </c>
      <c r="X15" s="13">
        <v>4</v>
      </c>
      <c r="Y15" s="13">
        <v>1</v>
      </c>
      <c r="Z15" s="13">
        <v>9</v>
      </c>
      <c r="AA15" s="13">
        <v>10</v>
      </c>
      <c r="AB15" s="28">
        <f t="shared" si="0"/>
        <v>870400</v>
      </c>
      <c r="AC15" s="14"/>
    </row>
    <row r="16" spans="1:29">
      <c r="A16" s="32">
        <v>9</v>
      </c>
      <c r="B16" s="13">
        <v>99</v>
      </c>
      <c r="C16" s="13" t="s">
        <v>52</v>
      </c>
      <c r="D16" s="13">
        <v>2004</v>
      </c>
      <c r="E16" s="13" t="s">
        <v>40</v>
      </c>
      <c r="F16" s="13" t="s">
        <v>33</v>
      </c>
      <c r="G16" s="13">
        <v>1</v>
      </c>
      <c r="H16" s="13">
        <v>5</v>
      </c>
      <c r="I16" s="13">
        <v>8</v>
      </c>
      <c r="J16" s="13">
        <v>1</v>
      </c>
      <c r="K16" s="13">
        <v>6</v>
      </c>
      <c r="L16" s="13">
        <v>8.5</v>
      </c>
      <c r="M16" s="13">
        <v>1</v>
      </c>
      <c r="N16" s="13">
        <v>5</v>
      </c>
      <c r="O16" s="13">
        <v>8</v>
      </c>
      <c r="P16" s="13" t="s">
        <v>119</v>
      </c>
      <c r="Q16" s="13">
        <v>7</v>
      </c>
      <c r="R16" s="13">
        <v>7</v>
      </c>
      <c r="S16" s="13" t="s">
        <v>152</v>
      </c>
      <c r="T16" s="13">
        <v>9</v>
      </c>
      <c r="U16" s="13">
        <v>9</v>
      </c>
      <c r="V16" s="13">
        <v>1</v>
      </c>
      <c r="W16" s="13">
        <v>8</v>
      </c>
      <c r="X16" s="13">
        <v>9.5</v>
      </c>
      <c r="Y16" s="13" t="s">
        <v>128</v>
      </c>
      <c r="Z16" s="13">
        <v>8</v>
      </c>
      <c r="AA16" s="13">
        <v>8</v>
      </c>
      <c r="AB16" s="28">
        <f t="shared" si="0"/>
        <v>2604672</v>
      </c>
      <c r="AC16" s="14"/>
    </row>
    <row r="17" spans="1:29">
      <c r="A17" s="32">
        <v>10</v>
      </c>
      <c r="B17" s="13">
        <v>94</v>
      </c>
      <c r="C17" s="13" t="s">
        <v>86</v>
      </c>
      <c r="D17" s="13">
        <v>2001</v>
      </c>
      <c r="E17" s="13" t="s">
        <v>40</v>
      </c>
      <c r="F17" s="13" t="s">
        <v>85</v>
      </c>
      <c r="G17" s="13">
        <v>1</v>
      </c>
      <c r="H17" s="13">
        <v>5</v>
      </c>
      <c r="I17" s="13">
        <v>8</v>
      </c>
      <c r="J17" s="13">
        <v>1</v>
      </c>
      <c r="K17" s="13">
        <v>6</v>
      </c>
      <c r="L17" s="13">
        <v>8.5</v>
      </c>
      <c r="M17" s="13">
        <v>1</v>
      </c>
      <c r="N17" s="13">
        <v>5</v>
      </c>
      <c r="O17" s="13">
        <v>8</v>
      </c>
      <c r="P17" s="13" t="s">
        <v>115</v>
      </c>
      <c r="Q17" s="13">
        <v>9</v>
      </c>
      <c r="R17" s="13">
        <v>9</v>
      </c>
      <c r="S17" s="13" t="s">
        <v>115</v>
      </c>
      <c r="T17" s="13">
        <v>8</v>
      </c>
      <c r="U17" s="13">
        <v>8</v>
      </c>
      <c r="V17" s="13">
        <v>1</v>
      </c>
      <c r="W17" s="13">
        <v>8</v>
      </c>
      <c r="X17" s="13">
        <v>9.5</v>
      </c>
      <c r="Y17" s="13">
        <v>1</v>
      </c>
      <c r="Z17" s="13">
        <v>9</v>
      </c>
      <c r="AA17" s="13">
        <v>10</v>
      </c>
      <c r="AB17" s="28">
        <f t="shared" si="0"/>
        <v>3720960</v>
      </c>
      <c r="AC17" s="14"/>
    </row>
    <row r="18" spans="1:29" ht="13.5" thickBot="1">
      <c r="A18" s="33">
        <v>11</v>
      </c>
      <c r="B18" s="30">
        <v>92</v>
      </c>
      <c r="C18" s="30" t="s">
        <v>84</v>
      </c>
      <c r="D18" s="30">
        <v>2000</v>
      </c>
      <c r="E18" s="30" t="s">
        <v>40</v>
      </c>
      <c r="F18" s="30" t="s">
        <v>85</v>
      </c>
      <c r="G18" s="30">
        <v>1</v>
      </c>
      <c r="H18" s="30">
        <v>5</v>
      </c>
      <c r="I18" s="30">
        <v>8</v>
      </c>
      <c r="J18" s="30">
        <v>1</v>
      </c>
      <c r="K18" s="30">
        <v>6</v>
      </c>
      <c r="L18" s="30">
        <v>8.5</v>
      </c>
      <c r="M18" s="30">
        <v>1</v>
      </c>
      <c r="N18" s="30">
        <v>5</v>
      </c>
      <c r="O18" s="30">
        <v>8</v>
      </c>
      <c r="P18" s="30" t="s">
        <v>131</v>
      </c>
      <c r="Q18" s="30">
        <v>10</v>
      </c>
      <c r="R18" s="30">
        <v>10</v>
      </c>
      <c r="S18" s="30" t="s">
        <v>111</v>
      </c>
      <c r="T18" s="30">
        <v>10</v>
      </c>
      <c r="U18" s="30">
        <v>10</v>
      </c>
      <c r="V18" s="30">
        <v>1</v>
      </c>
      <c r="W18" s="30">
        <v>8</v>
      </c>
      <c r="X18" s="30">
        <v>9.5</v>
      </c>
      <c r="Y18" s="30">
        <v>1</v>
      </c>
      <c r="Z18" s="30">
        <v>9</v>
      </c>
      <c r="AA18" s="30">
        <v>10</v>
      </c>
      <c r="AB18" s="31">
        <f t="shared" si="0"/>
        <v>5168000</v>
      </c>
      <c r="AC18" s="14"/>
    </row>
    <row r="21" spans="1:29">
      <c r="A21" s="102" t="s">
        <v>13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5"/>
      <c r="O21" s="1"/>
      <c r="P21" s="5"/>
      <c r="R21" s="5"/>
      <c r="T21" s="1"/>
      <c r="U21" s="5"/>
      <c r="W21" s="5"/>
      <c r="Y21"/>
      <c r="Z21"/>
      <c r="AA21"/>
    </row>
    <row r="22" spans="1:29">
      <c r="A22" s="6"/>
      <c r="B22" s="3"/>
      <c r="C22" s="6"/>
      <c r="F22" s="4"/>
    </row>
    <row r="23" spans="1:29">
      <c r="A23" s="6"/>
      <c r="B23" s="3"/>
      <c r="C23" s="6"/>
      <c r="F23" s="4"/>
    </row>
    <row r="24" spans="1:29">
      <c r="A24" s="102" t="s">
        <v>173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5"/>
      <c r="O24" s="1"/>
      <c r="P24" s="5"/>
      <c r="R24" s="5"/>
      <c r="T24" s="1"/>
      <c r="U24" s="5"/>
      <c r="W24" s="5"/>
      <c r="Y24"/>
      <c r="Z24"/>
      <c r="AA24"/>
    </row>
  </sheetData>
  <sortState ref="B8:AB18">
    <sortCondition ref="AB8:AB18"/>
  </sortState>
  <mergeCells count="20">
    <mergeCell ref="F6:F7"/>
    <mergeCell ref="A24:L24"/>
    <mergeCell ref="A21:L21"/>
    <mergeCell ref="A1:Y1"/>
    <mergeCell ref="A3:Y3"/>
    <mergeCell ref="A4:Y4"/>
    <mergeCell ref="G6:I6"/>
    <mergeCell ref="J6:L6"/>
    <mergeCell ref="M6:O6"/>
    <mergeCell ref="P6:R6"/>
    <mergeCell ref="A6:A7"/>
    <mergeCell ref="B6:B7"/>
    <mergeCell ref="C6:C7"/>
    <mergeCell ref="D6:D7"/>
    <mergeCell ref="E6:E7"/>
    <mergeCell ref="AB6:AB7"/>
    <mergeCell ref="AC6:AC7"/>
    <mergeCell ref="S6:U6"/>
    <mergeCell ref="V6:X6"/>
    <mergeCell ref="Y6:AA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topLeftCell="H16" workbookViewId="0">
      <selection activeCell="AD33" sqref="AD33"/>
    </sheetView>
  </sheetViews>
  <sheetFormatPr defaultRowHeight="12.75"/>
  <cols>
    <col min="1" max="1" width="6.28515625" bestFit="1" customWidth="1"/>
    <col min="2" max="2" width="7.42578125" style="6" customWidth="1"/>
    <col min="3" max="3" width="32.7109375" style="3" customWidth="1"/>
    <col min="4" max="4" width="10.85546875" style="6" customWidth="1"/>
    <col min="5" max="5" width="7.85546875" style="6" bestFit="1" customWidth="1"/>
    <col min="6" max="6" width="19.42578125" style="6" bestFit="1" customWidth="1"/>
    <col min="7" max="8" width="7.28515625" style="6" customWidth="1"/>
    <col min="9" max="9" width="10.42578125" style="6" bestFit="1" customWidth="1"/>
    <col min="10" max="10" width="8.7109375" style="6" hidden="1" customWidth="1"/>
    <col min="11" max="12" width="7.28515625" style="6" customWidth="1"/>
    <col min="13" max="13" width="10.42578125" style="6" bestFit="1" customWidth="1"/>
    <col min="14" max="15" width="7.28515625" style="6" customWidth="1"/>
    <col min="16" max="16" width="10.42578125" style="6" bestFit="1" customWidth="1"/>
    <col min="17" max="18" width="7.28515625" style="6" customWidth="1"/>
    <col min="19" max="19" width="10.42578125" style="6" bestFit="1" customWidth="1"/>
    <col min="20" max="21" width="7.28515625" style="6" customWidth="1"/>
    <col min="22" max="22" width="10.42578125" style="6" bestFit="1" customWidth="1"/>
    <col min="23" max="24" width="7.28515625" style="6" customWidth="1"/>
    <col min="25" max="25" width="10.42578125" style="6" bestFit="1" customWidth="1"/>
    <col min="26" max="27" width="7.28515625" style="6" customWidth="1"/>
    <col min="28" max="28" width="10.42578125" style="6" bestFit="1" customWidth="1"/>
    <col min="29" max="29" width="7.42578125" customWidth="1"/>
    <col min="30" max="30" width="9.140625" style="10"/>
  </cols>
  <sheetData>
    <row r="1" spans="1:30" ht="15" customHeight="1">
      <c r="A1" s="106" t="s">
        <v>26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4.25" customHeight="1">
      <c r="A2" s="2"/>
      <c r="B2" s="2" t="s">
        <v>18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20" t="s">
        <v>29</v>
      </c>
      <c r="V2" s="120"/>
      <c r="W2" s="120"/>
      <c r="X2" s="120"/>
      <c r="Y2" s="120"/>
      <c r="Z2" s="120"/>
      <c r="AA2" s="120"/>
      <c r="AB2" s="120"/>
      <c r="AC2" s="120"/>
      <c r="AD2" s="120"/>
    </row>
    <row r="3" spans="1:30" ht="15.75" customHeight="1">
      <c r="A3" s="107" t="s">
        <v>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>
      <c r="A4" s="107" t="s">
        <v>27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3.5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30" ht="15" customHeight="1">
      <c r="A6" s="108" t="s">
        <v>4</v>
      </c>
      <c r="B6" s="110" t="s">
        <v>19</v>
      </c>
      <c r="C6" s="108" t="s">
        <v>20</v>
      </c>
      <c r="D6" s="110" t="s">
        <v>12</v>
      </c>
      <c r="E6" s="108" t="s">
        <v>5</v>
      </c>
      <c r="F6" s="100" t="s">
        <v>11</v>
      </c>
      <c r="G6" s="115" t="s">
        <v>0</v>
      </c>
      <c r="H6" s="113"/>
      <c r="I6" s="113"/>
      <c r="J6" s="88"/>
      <c r="K6" s="112" t="s">
        <v>1</v>
      </c>
      <c r="L6" s="113"/>
      <c r="M6" s="114"/>
      <c r="N6" s="115" t="s">
        <v>2</v>
      </c>
      <c r="O6" s="113"/>
      <c r="P6" s="116"/>
      <c r="Q6" s="112" t="s">
        <v>7</v>
      </c>
      <c r="R6" s="113"/>
      <c r="S6" s="114"/>
      <c r="T6" s="115" t="s">
        <v>8</v>
      </c>
      <c r="U6" s="113"/>
      <c r="V6" s="116"/>
      <c r="W6" s="112" t="s">
        <v>9</v>
      </c>
      <c r="X6" s="113"/>
      <c r="Y6" s="114"/>
      <c r="Z6" s="115" t="s">
        <v>10</v>
      </c>
      <c r="AA6" s="113"/>
      <c r="AB6" s="116"/>
      <c r="AC6" s="108" t="s">
        <v>24</v>
      </c>
      <c r="AD6" s="118" t="s">
        <v>25</v>
      </c>
    </row>
    <row r="7" spans="1:30" ht="13.5" thickBot="1">
      <c r="A7" s="109"/>
      <c r="B7" s="111"/>
      <c r="C7" s="109"/>
      <c r="D7" s="111"/>
      <c r="E7" s="109"/>
      <c r="F7" s="101"/>
      <c r="G7" s="74" t="s">
        <v>23</v>
      </c>
      <c r="H7" s="37" t="s">
        <v>22</v>
      </c>
      <c r="I7" s="37" t="s">
        <v>21</v>
      </c>
      <c r="J7" s="76"/>
      <c r="K7" s="29" t="s">
        <v>23</v>
      </c>
      <c r="L7" s="37" t="s">
        <v>22</v>
      </c>
      <c r="M7" s="75" t="s">
        <v>21</v>
      </c>
      <c r="N7" s="74" t="s">
        <v>23</v>
      </c>
      <c r="O7" s="37" t="s">
        <v>22</v>
      </c>
      <c r="P7" s="76" t="s">
        <v>21</v>
      </c>
      <c r="Q7" s="29" t="s">
        <v>23</v>
      </c>
      <c r="R7" s="37" t="s">
        <v>22</v>
      </c>
      <c r="S7" s="75" t="s">
        <v>21</v>
      </c>
      <c r="T7" s="74" t="s">
        <v>23</v>
      </c>
      <c r="U7" s="37" t="s">
        <v>22</v>
      </c>
      <c r="V7" s="76"/>
      <c r="W7" s="29" t="s">
        <v>23</v>
      </c>
      <c r="X7" s="37" t="s">
        <v>22</v>
      </c>
      <c r="Y7" s="75" t="s">
        <v>21</v>
      </c>
      <c r="Z7" s="74" t="s">
        <v>23</v>
      </c>
      <c r="AA7" s="37" t="s">
        <v>22</v>
      </c>
      <c r="AB7" s="76" t="s">
        <v>21</v>
      </c>
      <c r="AC7" s="109"/>
      <c r="AD7" s="119"/>
    </row>
    <row r="8" spans="1:30">
      <c r="A8" s="23">
        <v>1</v>
      </c>
      <c r="B8" s="84">
        <v>17</v>
      </c>
      <c r="C8" s="25" t="s">
        <v>71</v>
      </c>
      <c r="D8" s="25">
        <v>2002</v>
      </c>
      <c r="E8" s="25" t="s">
        <v>48</v>
      </c>
      <c r="F8" s="24" t="s">
        <v>68</v>
      </c>
      <c r="G8" s="24" t="s">
        <v>166</v>
      </c>
      <c r="H8" s="24">
        <v>1</v>
      </c>
      <c r="I8" s="24">
        <v>1</v>
      </c>
      <c r="J8" s="24" t="s">
        <v>107</v>
      </c>
      <c r="K8" s="24" t="s">
        <v>107</v>
      </c>
      <c r="L8" s="24">
        <v>1</v>
      </c>
      <c r="M8" s="24">
        <v>1.5</v>
      </c>
      <c r="N8" s="24" t="s">
        <v>107</v>
      </c>
      <c r="O8" s="24">
        <v>1</v>
      </c>
      <c r="P8" s="24">
        <v>1</v>
      </c>
      <c r="Q8" s="24" t="s">
        <v>107</v>
      </c>
      <c r="R8" s="24">
        <v>1</v>
      </c>
      <c r="S8" s="24">
        <v>3</v>
      </c>
      <c r="T8" s="24" t="s">
        <v>107</v>
      </c>
      <c r="U8" s="24">
        <v>1</v>
      </c>
      <c r="V8" s="24">
        <v>3</v>
      </c>
      <c r="W8" s="24" t="s">
        <v>107</v>
      </c>
      <c r="X8" s="24">
        <v>1</v>
      </c>
      <c r="Y8" s="24">
        <v>3.5</v>
      </c>
      <c r="Z8" s="24" t="s">
        <v>125</v>
      </c>
      <c r="AA8" s="24">
        <v>4</v>
      </c>
      <c r="AB8" s="85">
        <v>4</v>
      </c>
      <c r="AC8" s="92">
        <f t="shared" ref="AC8:AC18" si="0">I8*M8*P8*S8*V8*Y8*AB8</f>
        <v>189</v>
      </c>
      <c r="AD8" s="94" t="s">
        <v>14</v>
      </c>
    </row>
    <row r="9" spans="1:30">
      <c r="A9" s="27">
        <v>2</v>
      </c>
      <c r="B9" s="81">
        <v>8</v>
      </c>
      <c r="C9" s="18" t="s">
        <v>172</v>
      </c>
      <c r="D9" s="18">
        <v>2002</v>
      </c>
      <c r="E9" s="18" t="s">
        <v>48</v>
      </c>
      <c r="F9" s="13" t="s">
        <v>102</v>
      </c>
      <c r="G9" s="13" t="s">
        <v>138</v>
      </c>
      <c r="H9" s="13">
        <v>2</v>
      </c>
      <c r="I9" s="13">
        <v>2</v>
      </c>
      <c r="J9" s="13" t="s">
        <v>107</v>
      </c>
      <c r="K9" s="13" t="s">
        <v>107</v>
      </c>
      <c r="L9" s="13">
        <v>1</v>
      </c>
      <c r="M9" s="13">
        <v>1.5</v>
      </c>
      <c r="N9" s="13" t="s">
        <v>146</v>
      </c>
      <c r="O9" s="13">
        <v>2</v>
      </c>
      <c r="P9" s="13">
        <v>2</v>
      </c>
      <c r="Q9" s="13" t="s">
        <v>107</v>
      </c>
      <c r="R9" s="13">
        <v>1</v>
      </c>
      <c r="S9" s="13">
        <v>3</v>
      </c>
      <c r="T9" s="13" t="s">
        <v>111</v>
      </c>
      <c r="U9" s="13">
        <v>10</v>
      </c>
      <c r="V9" s="13">
        <v>10</v>
      </c>
      <c r="W9" s="13" t="s">
        <v>107</v>
      </c>
      <c r="X9" s="13">
        <v>1</v>
      </c>
      <c r="Y9" s="13">
        <v>3.5</v>
      </c>
      <c r="Z9" s="13" t="s">
        <v>107</v>
      </c>
      <c r="AA9" s="13">
        <v>1</v>
      </c>
      <c r="AB9" s="12">
        <v>2</v>
      </c>
      <c r="AC9" s="93">
        <f t="shared" si="0"/>
        <v>1260</v>
      </c>
      <c r="AD9" s="95" t="s">
        <v>15</v>
      </c>
    </row>
    <row r="10" spans="1:30">
      <c r="A10" s="27">
        <v>3</v>
      </c>
      <c r="B10" s="81">
        <v>47</v>
      </c>
      <c r="C10" s="20" t="s">
        <v>67</v>
      </c>
      <c r="D10" s="20">
        <v>2000</v>
      </c>
      <c r="E10" s="20" t="s">
        <v>40</v>
      </c>
      <c r="F10" s="13" t="s">
        <v>68</v>
      </c>
      <c r="G10" s="13" t="s">
        <v>113</v>
      </c>
      <c r="H10" s="13">
        <v>5</v>
      </c>
      <c r="I10" s="13">
        <v>5</v>
      </c>
      <c r="J10" s="13"/>
      <c r="K10" s="13">
        <v>1</v>
      </c>
      <c r="L10" s="13">
        <v>5</v>
      </c>
      <c r="M10" s="13">
        <v>4</v>
      </c>
      <c r="N10" s="13" t="s">
        <v>153</v>
      </c>
      <c r="O10" s="13">
        <v>4</v>
      </c>
      <c r="P10" s="13">
        <v>4</v>
      </c>
      <c r="Q10" s="13" t="s">
        <v>107</v>
      </c>
      <c r="R10" s="13">
        <v>1</v>
      </c>
      <c r="S10" s="13">
        <v>3</v>
      </c>
      <c r="T10" s="13" t="s">
        <v>107</v>
      </c>
      <c r="U10" s="13">
        <v>1</v>
      </c>
      <c r="V10" s="13">
        <v>3</v>
      </c>
      <c r="W10" s="13" t="s">
        <v>107</v>
      </c>
      <c r="X10" s="13">
        <v>1</v>
      </c>
      <c r="Y10" s="13">
        <v>3.5</v>
      </c>
      <c r="Z10" s="13" t="s">
        <v>107</v>
      </c>
      <c r="AA10" s="13">
        <v>1</v>
      </c>
      <c r="AB10" s="12">
        <v>2</v>
      </c>
      <c r="AC10" s="93">
        <f t="shared" si="0"/>
        <v>5040</v>
      </c>
      <c r="AD10" s="95" t="s">
        <v>15</v>
      </c>
    </row>
    <row r="11" spans="1:30">
      <c r="A11" s="69">
        <v>4</v>
      </c>
      <c r="B11" s="81">
        <v>48</v>
      </c>
      <c r="C11" s="13" t="s">
        <v>90</v>
      </c>
      <c r="D11" s="13">
        <v>2002</v>
      </c>
      <c r="E11" s="13">
        <v>3</v>
      </c>
      <c r="F11" s="13" t="s">
        <v>91</v>
      </c>
      <c r="G11" s="13" t="s">
        <v>167</v>
      </c>
      <c r="H11" s="13">
        <v>4</v>
      </c>
      <c r="I11" s="13">
        <v>4</v>
      </c>
      <c r="J11" s="13"/>
      <c r="K11" s="13" t="s">
        <v>156</v>
      </c>
      <c r="L11" s="13">
        <v>3</v>
      </c>
      <c r="M11" s="13">
        <v>3</v>
      </c>
      <c r="N11" s="13" t="s">
        <v>142</v>
      </c>
      <c r="O11" s="13">
        <v>5</v>
      </c>
      <c r="P11" s="13">
        <v>5</v>
      </c>
      <c r="Q11" s="13" t="s">
        <v>107</v>
      </c>
      <c r="R11" s="13">
        <v>1</v>
      </c>
      <c r="S11" s="13">
        <v>3</v>
      </c>
      <c r="T11" s="13" t="s">
        <v>107</v>
      </c>
      <c r="U11" s="13">
        <v>1</v>
      </c>
      <c r="V11" s="13">
        <v>3</v>
      </c>
      <c r="W11" s="13">
        <v>1</v>
      </c>
      <c r="X11" s="13">
        <v>9</v>
      </c>
      <c r="Y11" s="13">
        <v>10</v>
      </c>
      <c r="Z11" s="13" t="s">
        <v>107</v>
      </c>
      <c r="AA11" s="13">
        <v>1</v>
      </c>
      <c r="AB11" s="12">
        <v>2</v>
      </c>
      <c r="AC11" s="93">
        <f t="shared" si="0"/>
        <v>10800</v>
      </c>
      <c r="AD11" s="95" t="s">
        <v>35</v>
      </c>
    </row>
    <row r="12" spans="1:30">
      <c r="A12" s="32">
        <v>5</v>
      </c>
      <c r="B12" s="81">
        <v>16</v>
      </c>
      <c r="C12" s="21" t="s">
        <v>55</v>
      </c>
      <c r="D12" s="21">
        <v>2002</v>
      </c>
      <c r="E12" s="21" t="s">
        <v>40</v>
      </c>
      <c r="F12" s="13" t="s">
        <v>33</v>
      </c>
      <c r="G12" s="13">
        <v>1</v>
      </c>
      <c r="H12" s="13">
        <v>6</v>
      </c>
      <c r="I12" s="13">
        <v>3.5</v>
      </c>
      <c r="J12" s="13"/>
      <c r="K12" s="13">
        <v>1</v>
      </c>
      <c r="L12" s="13">
        <v>5</v>
      </c>
      <c r="M12" s="13">
        <v>4</v>
      </c>
      <c r="N12" s="13">
        <v>1</v>
      </c>
      <c r="O12" s="13">
        <v>8</v>
      </c>
      <c r="P12" s="13">
        <v>9.5</v>
      </c>
      <c r="Q12" s="13" t="s">
        <v>148</v>
      </c>
      <c r="R12" s="13">
        <v>6</v>
      </c>
      <c r="S12" s="13">
        <v>6</v>
      </c>
      <c r="T12" s="13" t="s">
        <v>107</v>
      </c>
      <c r="U12" s="13">
        <v>1</v>
      </c>
      <c r="V12" s="13">
        <v>3</v>
      </c>
      <c r="W12" s="13" t="s">
        <v>107</v>
      </c>
      <c r="X12" s="13">
        <v>1</v>
      </c>
      <c r="Y12" s="13">
        <v>3.5</v>
      </c>
      <c r="Z12" s="13" t="s">
        <v>122</v>
      </c>
      <c r="AA12" s="13">
        <v>6</v>
      </c>
      <c r="AB12" s="12">
        <v>6.5</v>
      </c>
      <c r="AC12" s="93">
        <f t="shared" si="0"/>
        <v>54463.5</v>
      </c>
      <c r="AD12" s="95" t="s">
        <v>35</v>
      </c>
    </row>
    <row r="13" spans="1:30" ht="13.5" thickBot="1">
      <c r="A13" s="32">
        <v>6</v>
      </c>
      <c r="B13" s="81">
        <v>33</v>
      </c>
      <c r="C13" s="21" t="s">
        <v>61</v>
      </c>
      <c r="D13" s="21">
        <v>2002</v>
      </c>
      <c r="E13" s="21" t="s">
        <v>40</v>
      </c>
      <c r="F13" s="13" t="s">
        <v>60</v>
      </c>
      <c r="G13" s="13">
        <v>1</v>
      </c>
      <c r="H13" s="13">
        <v>6</v>
      </c>
      <c r="I13" s="13">
        <v>3.5</v>
      </c>
      <c r="J13" s="13"/>
      <c r="K13" s="13">
        <v>1</v>
      </c>
      <c r="L13" s="13">
        <v>5</v>
      </c>
      <c r="M13" s="13">
        <v>4</v>
      </c>
      <c r="N13" s="13" t="s">
        <v>147</v>
      </c>
      <c r="O13" s="13">
        <v>6</v>
      </c>
      <c r="P13" s="13">
        <v>6.5</v>
      </c>
      <c r="Q13" s="13" t="s">
        <v>130</v>
      </c>
      <c r="R13" s="13">
        <v>7</v>
      </c>
      <c r="S13" s="13">
        <v>7</v>
      </c>
      <c r="T13" s="13" t="s">
        <v>113</v>
      </c>
      <c r="U13" s="13">
        <v>8</v>
      </c>
      <c r="V13" s="13">
        <v>8.5</v>
      </c>
      <c r="W13" s="13" t="s">
        <v>107</v>
      </c>
      <c r="X13" s="13">
        <v>1</v>
      </c>
      <c r="Y13" s="13">
        <v>3.5</v>
      </c>
      <c r="Z13" s="13" t="s">
        <v>123</v>
      </c>
      <c r="AA13" s="13">
        <v>5</v>
      </c>
      <c r="AB13" s="12">
        <v>5</v>
      </c>
      <c r="AC13" s="93">
        <f t="shared" si="0"/>
        <v>94753.75</v>
      </c>
      <c r="AD13" s="57" t="s">
        <v>35</v>
      </c>
    </row>
    <row r="14" spans="1:30">
      <c r="A14" s="69">
        <v>7</v>
      </c>
      <c r="B14" s="81">
        <v>3</v>
      </c>
      <c r="C14" s="18" t="s">
        <v>72</v>
      </c>
      <c r="D14" s="18">
        <v>2002</v>
      </c>
      <c r="E14" s="18">
        <v>2</v>
      </c>
      <c r="F14" s="13" t="s">
        <v>68</v>
      </c>
      <c r="G14" s="13">
        <v>1</v>
      </c>
      <c r="H14" s="13">
        <v>6</v>
      </c>
      <c r="I14" s="13">
        <v>3.5</v>
      </c>
      <c r="J14" s="13"/>
      <c r="K14" s="13">
        <v>1</v>
      </c>
      <c r="L14" s="13">
        <v>5</v>
      </c>
      <c r="M14" s="13">
        <v>4</v>
      </c>
      <c r="N14" s="13">
        <v>1</v>
      </c>
      <c r="O14" s="13">
        <v>8</v>
      </c>
      <c r="P14" s="13">
        <v>9.5</v>
      </c>
      <c r="Q14" s="13" t="s">
        <v>133</v>
      </c>
      <c r="R14" s="13">
        <v>9</v>
      </c>
      <c r="S14" s="13">
        <v>9</v>
      </c>
      <c r="T14" s="13" t="s">
        <v>107</v>
      </c>
      <c r="U14" s="13">
        <v>1</v>
      </c>
      <c r="V14" s="13">
        <v>3</v>
      </c>
      <c r="W14" s="13" t="s">
        <v>107</v>
      </c>
      <c r="X14" s="13">
        <v>1</v>
      </c>
      <c r="Y14" s="13">
        <v>3.5</v>
      </c>
      <c r="Z14" s="13" t="s">
        <v>124</v>
      </c>
      <c r="AA14" s="13">
        <v>9</v>
      </c>
      <c r="AB14" s="12">
        <v>9</v>
      </c>
      <c r="AC14" s="28">
        <f t="shared" si="0"/>
        <v>113116.5</v>
      </c>
      <c r="AD14"/>
    </row>
    <row r="15" spans="1:30">
      <c r="A15" s="32">
        <v>8</v>
      </c>
      <c r="B15" s="81">
        <v>42</v>
      </c>
      <c r="C15" s="13" t="s">
        <v>94</v>
      </c>
      <c r="D15" s="13">
        <v>2001</v>
      </c>
      <c r="E15" s="13">
        <v>2</v>
      </c>
      <c r="F15" s="13" t="s">
        <v>91</v>
      </c>
      <c r="G15" s="13" t="s">
        <v>169</v>
      </c>
      <c r="H15" s="13">
        <v>3</v>
      </c>
      <c r="I15" s="13">
        <v>3</v>
      </c>
      <c r="J15" s="13"/>
      <c r="K15" s="13" t="s">
        <v>163</v>
      </c>
      <c r="L15" s="13">
        <v>4</v>
      </c>
      <c r="M15" s="13">
        <v>4</v>
      </c>
      <c r="N15" s="13" t="s">
        <v>143</v>
      </c>
      <c r="O15" s="13">
        <v>3</v>
      </c>
      <c r="P15" s="13">
        <v>3</v>
      </c>
      <c r="Q15" s="13" t="s">
        <v>107</v>
      </c>
      <c r="R15" s="13">
        <v>1</v>
      </c>
      <c r="S15" s="13">
        <v>3</v>
      </c>
      <c r="T15" s="13">
        <v>1</v>
      </c>
      <c r="U15" s="13">
        <v>11</v>
      </c>
      <c r="V15" s="13">
        <v>11</v>
      </c>
      <c r="W15" s="13">
        <v>1</v>
      </c>
      <c r="X15" s="13">
        <v>9</v>
      </c>
      <c r="Y15" s="13">
        <v>10</v>
      </c>
      <c r="Z15" s="13">
        <v>1</v>
      </c>
      <c r="AA15" s="13">
        <v>10</v>
      </c>
      <c r="AB15" s="12">
        <v>10.5</v>
      </c>
      <c r="AC15" s="28">
        <f t="shared" si="0"/>
        <v>124740</v>
      </c>
      <c r="AD15"/>
    </row>
    <row r="16" spans="1:30">
      <c r="A16" s="32">
        <v>9</v>
      </c>
      <c r="B16" s="82">
        <v>18</v>
      </c>
      <c r="C16" s="13" t="s">
        <v>59</v>
      </c>
      <c r="D16" s="13">
        <v>2001</v>
      </c>
      <c r="E16" s="13" t="s">
        <v>40</v>
      </c>
      <c r="F16" s="13" t="s">
        <v>60</v>
      </c>
      <c r="G16" s="13">
        <v>1</v>
      </c>
      <c r="H16" s="13">
        <v>6</v>
      </c>
      <c r="I16" s="13">
        <v>3.5</v>
      </c>
      <c r="J16" s="13"/>
      <c r="K16" s="13">
        <v>1</v>
      </c>
      <c r="L16" s="13">
        <v>5</v>
      </c>
      <c r="M16" s="13">
        <v>4</v>
      </c>
      <c r="N16" s="13" t="s">
        <v>147</v>
      </c>
      <c r="O16" s="13">
        <v>6</v>
      </c>
      <c r="P16" s="13">
        <v>6.5</v>
      </c>
      <c r="Q16" s="13" t="s">
        <v>108</v>
      </c>
      <c r="R16" s="13">
        <v>8</v>
      </c>
      <c r="S16" s="13">
        <v>8</v>
      </c>
      <c r="T16" s="13" t="s">
        <v>113</v>
      </c>
      <c r="U16" s="13">
        <v>8</v>
      </c>
      <c r="V16" s="13">
        <v>8.5</v>
      </c>
      <c r="W16" s="13" t="s">
        <v>108</v>
      </c>
      <c r="X16" s="13">
        <v>7</v>
      </c>
      <c r="Y16" s="13">
        <v>7</v>
      </c>
      <c r="Z16" s="13" t="s">
        <v>122</v>
      </c>
      <c r="AA16" s="13">
        <v>6</v>
      </c>
      <c r="AB16" s="12">
        <v>6.5</v>
      </c>
      <c r="AC16" s="28">
        <f t="shared" si="0"/>
        <v>281554</v>
      </c>
      <c r="AD16"/>
    </row>
    <row r="17" spans="1:30">
      <c r="A17" s="69">
        <v>10</v>
      </c>
      <c r="B17" s="81">
        <v>45</v>
      </c>
      <c r="C17" s="13" t="s">
        <v>88</v>
      </c>
      <c r="D17" s="13">
        <v>2000</v>
      </c>
      <c r="E17" s="13" t="s">
        <v>40</v>
      </c>
      <c r="F17" s="13" t="s">
        <v>85</v>
      </c>
      <c r="G17" s="13">
        <v>1</v>
      </c>
      <c r="H17" s="13">
        <v>6</v>
      </c>
      <c r="I17" s="13">
        <v>3.5</v>
      </c>
      <c r="J17" s="13"/>
      <c r="K17" s="13">
        <v>1</v>
      </c>
      <c r="L17" s="13">
        <v>5</v>
      </c>
      <c r="M17" s="13">
        <v>4</v>
      </c>
      <c r="N17" s="13">
        <v>1</v>
      </c>
      <c r="O17" s="13">
        <v>8</v>
      </c>
      <c r="P17" s="13">
        <v>9.5</v>
      </c>
      <c r="Q17" s="13" t="s">
        <v>134</v>
      </c>
      <c r="R17" s="13">
        <v>11</v>
      </c>
      <c r="S17" s="13">
        <v>11</v>
      </c>
      <c r="T17" s="13" t="s">
        <v>109</v>
      </c>
      <c r="U17" s="13">
        <v>7</v>
      </c>
      <c r="V17" s="13">
        <v>7</v>
      </c>
      <c r="W17" s="13" t="s">
        <v>119</v>
      </c>
      <c r="X17" s="13">
        <v>8</v>
      </c>
      <c r="Y17" s="13">
        <v>8</v>
      </c>
      <c r="Z17" s="13" t="s">
        <v>126</v>
      </c>
      <c r="AA17" s="13">
        <v>8</v>
      </c>
      <c r="AB17" s="12">
        <v>8</v>
      </c>
      <c r="AC17" s="28">
        <f t="shared" si="0"/>
        <v>655424</v>
      </c>
      <c r="AD17"/>
    </row>
    <row r="18" spans="1:30" ht="13.5" thickBot="1">
      <c r="A18" s="33">
        <v>11</v>
      </c>
      <c r="B18" s="86">
        <v>32</v>
      </c>
      <c r="C18" s="30" t="s">
        <v>83</v>
      </c>
      <c r="D18" s="30">
        <v>2000</v>
      </c>
      <c r="E18" s="30" t="s">
        <v>40</v>
      </c>
      <c r="F18" s="30" t="s">
        <v>85</v>
      </c>
      <c r="G18" s="30">
        <v>1</v>
      </c>
      <c r="H18" s="30">
        <v>6</v>
      </c>
      <c r="I18" s="30">
        <v>3.5</v>
      </c>
      <c r="J18" s="30"/>
      <c r="K18" s="30">
        <v>1</v>
      </c>
      <c r="L18" s="30">
        <v>5</v>
      </c>
      <c r="M18" s="30">
        <v>4</v>
      </c>
      <c r="N18" s="30">
        <v>1</v>
      </c>
      <c r="O18" s="30">
        <v>8</v>
      </c>
      <c r="P18" s="30">
        <v>9.5</v>
      </c>
      <c r="Q18" s="30" t="s">
        <v>119</v>
      </c>
      <c r="R18" s="30">
        <v>10</v>
      </c>
      <c r="S18" s="30">
        <v>10</v>
      </c>
      <c r="T18" s="30" t="s">
        <v>108</v>
      </c>
      <c r="U18" s="30">
        <v>6</v>
      </c>
      <c r="V18" s="30">
        <v>6</v>
      </c>
      <c r="W18" s="30">
        <v>1</v>
      </c>
      <c r="X18" s="30">
        <v>9</v>
      </c>
      <c r="Y18" s="30">
        <v>10</v>
      </c>
      <c r="Z18" s="30">
        <v>1</v>
      </c>
      <c r="AA18" s="30">
        <v>10</v>
      </c>
      <c r="AB18" s="87">
        <v>10.5</v>
      </c>
      <c r="AC18" s="31">
        <f t="shared" si="0"/>
        <v>837900</v>
      </c>
      <c r="AD18"/>
    </row>
    <row r="19" spans="1:30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4"/>
      <c r="AC19" s="14"/>
      <c r="AD19"/>
    </row>
    <row r="20" spans="1:30" ht="13.5" thickBot="1">
      <c r="A20" s="117" t="s">
        <v>28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4"/>
    </row>
    <row r="21" spans="1:30" ht="15" customHeight="1">
      <c r="A21" s="108" t="s">
        <v>4</v>
      </c>
      <c r="B21" s="100" t="s">
        <v>19</v>
      </c>
      <c r="C21" s="108" t="s">
        <v>20</v>
      </c>
      <c r="D21" s="100" t="s">
        <v>12</v>
      </c>
      <c r="E21" s="108" t="s">
        <v>5</v>
      </c>
      <c r="F21" s="100" t="s">
        <v>11</v>
      </c>
      <c r="G21" s="112" t="s">
        <v>0</v>
      </c>
      <c r="H21" s="113"/>
      <c r="I21" s="114"/>
      <c r="J21" s="90"/>
      <c r="K21" s="112" t="s">
        <v>1</v>
      </c>
      <c r="L21" s="113"/>
      <c r="M21" s="114"/>
      <c r="N21" s="112" t="s">
        <v>2</v>
      </c>
      <c r="O21" s="113"/>
      <c r="P21" s="114"/>
      <c r="Q21" s="112" t="s">
        <v>7</v>
      </c>
      <c r="R21" s="113"/>
      <c r="S21" s="114"/>
      <c r="T21" s="112" t="s">
        <v>8</v>
      </c>
      <c r="U21" s="113"/>
      <c r="V21" s="114"/>
      <c r="W21" s="112" t="s">
        <v>9</v>
      </c>
      <c r="X21" s="113"/>
      <c r="Y21" s="114"/>
      <c r="Z21" s="112" t="s">
        <v>10</v>
      </c>
      <c r="AA21" s="113"/>
      <c r="AB21" s="114"/>
      <c r="AC21" s="108" t="s">
        <v>24</v>
      </c>
      <c r="AD21" s="100" t="s">
        <v>25</v>
      </c>
    </row>
    <row r="22" spans="1:30" ht="13.5" thickBot="1">
      <c r="A22" s="109"/>
      <c r="B22" s="101"/>
      <c r="C22" s="109"/>
      <c r="D22" s="101"/>
      <c r="E22" s="109"/>
      <c r="F22" s="101"/>
      <c r="G22" s="29" t="s">
        <v>23</v>
      </c>
      <c r="H22" s="37" t="s">
        <v>22</v>
      </c>
      <c r="I22" s="75" t="s">
        <v>21</v>
      </c>
      <c r="J22" s="91"/>
      <c r="K22" s="29" t="s">
        <v>23</v>
      </c>
      <c r="L22" s="37" t="s">
        <v>22</v>
      </c>
      <c r="M22" s="75" t="s">
        <v>21</v>
      </c>
      <c r="N22" s="29" t="s">
        <v>23</v>
      </c>
      <c r="O22" s="37" t="s">
        <v>22</v>
      </c>
      <c r="P22" s="75" t="s">
        <v>21</v>
      </c>
      <c r="Q22" s="29" t="s">
        <v>23</v>
      </c>
      <c r="R22" s="37" t="s">
        <v>22</v>
      </c>
      <c r="S22" s="75" t="s">
        <v>21</v>
      </c>
      <c r="T22" s="29" t="s">
        <v>23</v>
      </c>
      <c r="U22" s="37" t="s">
        <v>22</v>
      </c>
      <c r="V22" s="75" t="s">
        <v>21</v>
      </c>
      <c r="W22" s="29" t="s">
        <v>23</v>
      </c>
      <c r="X22" s="37" t="s">
        <v>22</v>
      </c>
      <c r="Y22" s="75" t="s">
        <v>21</v>
      </c>
      <c r="Z22" s="29" t="s">
        <v>23</v>
      </c>
      <c r="AA22" s="37" t="s">
        <v>22</v>
      </c>
      <c r="AB22" s="75" t="s">
        <v>21</v>
      </c>
      <c r="AC22" s="109"/>
      <c r="AD22" s="101"/>
    </row>
    <row r="23" spans="1:30">
      <c r="A23" s="35">
        <v>1</v>
      </c>
      <c r="B23" s="19">
        <v>89</v>
      </c>
      <c r="C23" s="89" t="s">
        <v>69</v>
      </c>
      <c r="D23" s="89">
        <v>2001</v>
      </c>
      <c r="E23" s="89" t="s">
        <v>48</v>
      </c>
      <c r="F23" s="19" t="s">
        <v>68</v>
      </c>
      <c r="G23" s="19" t="s">
        <v>167</v>
      </c>
      <c r="H23" s="19">
        <v>1</v>
      </c>
      <c r="I23" s="19">
        <v>1</v>
      </c>
      <c r="J23" s="13"/>
      <c r="K23" s="19" t="s">
        <v>138</v>
      </c>
      <c r="L23" s="19">
        <v>1</v>
      </c>
      <c r="M23" s="19">
        <v>1</v>
      </c>
      <c r="N23" s="19" t="s">
        <v>140</v>
      </c>
      <c r="O23" s="19">
        <v>1</v>
      </c>
      <c r="P23" s="19">
        <v>1.5</v>
      </c>
      <c r="Q23" s="19" t="s">
        <v>107</v>
      </c>
      <c r="R23" s="19">
        <v>1</v>
      </c>
      <c r="S23" s="19">
        <v>1.5</v>
      </c>
      <c r="T23" s="19" t="s">
        <v>107</v>
      </c>
      <c r="U23" s="19">
        <v>1</v>
      </c>
      <c r="V23" s="19">
        <v>1</v>
      </c>
      <c r="W23" s="19" t="s">
        <v>107</v>
      </c>
      <c r="X23" s="19">
        <v>1</v>
      </c>
      <c r="Y23" s="19">
        <v>1.5</v>
      </c>
      <c r="Z23" s="19" t="s">
        <v>107</v>
      </c>
      <c r="AA23" s="19">
        <v>1</v>
      </c>
      <c r="AB23" s="83">
        <v>1.5</v>
      </c>
      <c r="AC23" s="36">
        <f t="shared" ref="AC23:AC28" si="1">I23*M23*P23*S23*V23*Y23*AB23</f>
        <v>5.0625</v>
      </c>
      <c r="AD23" s="94" t="s">
        <v>14</v>
      </c>
    </row>
    <row r="24" spans="1:30">
      <c r="A24" s="27">
        <v>2</v>
      </c>
      <c r="B24" s="13">
        <v>87</v>
      </c>
      <c r="C24" s="21" t="s">
        <v>87</v>
      </c>
      <c r="D24" s="21">
        <v>2000</v>
      </c>
      <c r="E24" s="21">
        <v>1</v>
      </c>
      <c r="F24" s="13" t="s">
        <v>102</v>
      </c>
      <c r="G24" s="13" t="s">
        <v>170</v>
      </c>
      <c r="H24" s="13">
        <v>2</v>
      </c>
      <c r="I24" s="13">
        <v>2</v>
      </c>
      <c r="J24" s="13"/>
      <c r="K24" s="13" t="s">
        <v>161</v>
      </c>
      <c r="L24" s="13">
        <v>2</v>
      </c>
      <c r="M24" s="13">
        <v>2</v>
      </c>
      <c r="N24" s="13" t="s">
        <v>140</v>
      </c>
      <c r="O24" s="13">
        <v>1</v>
      </c>
      <c r="P24" s="13">
        <v>1.5</v>
      </c>
      <c r="Q24" s="13" t="s">
        <v>107</v>
      </c>
      <c r="R24" s="13">
        <v>1</v>
      </c>
      <c r="S24" s="13">
        <v>1.5</v>
      </c>
      <c r="T24" s="13" t="s">
        <v>116</v>
      </c>
      <c r="U24" s="13">
        <v>2</v>
      </c>
      <c r="V24" s="13">
        <v>2</v>
      </c>
      <c r="W24" s="13">
        <v>1</v>
      </c>
      <c r="X24" s="13">
        <v>3</v>
      </c>
      <c r="Y24" s="13">
        <v>4.5</v>
      </c>
      <c r="Z24" s="13" t="s">
        <v>126</v>
      </c>
      <c r="AA24" s="13">
        <v>3</v>
      </c>
      <c r="AB24" s="12">
        <v>3</v>
      </c>
      <c r="AC24" s="28">
        <f t="shared" si="1"/>
        <v>243</v>
      </c>
      <c r="AD24" s="95" t="s">
        <v>15</v>
      </c>
    </row>
    <row r="25" spans="1:30">
      <c r="A25" s="27">
        <v>3</v>
      </c>
      <c r="B25" s="13">
        <v>96</v>
      </c>
      <c r="C25" s="20" t="s">
        <v>70</v>
      </c>
      <c r="D25" s="20">
        <v>2001</v>
      </c>
      <c r="E25" s="20">
        <v>1</v>
      </c>
      <c r="F25" s="13" t="s">
        <v>68</v>
      </c>
      <c r="G25" s="13" t="s">
        <v>131</v>
      </c>
      <c r="H25" s="13">
        <v>3</v>
      </c>
      <c r="I25" s="13">
        <v>3</v>
      </c>
      <c r="J25" s="13"/>
      <c r="K25" s="13">
        <v>1</v>
      </c>
      <c r="L25" s="13">
        <v>3</v>
      </c>
      <c r="M25" s="13">
        <v>4.5</v>
      </c>
      <c r="N25" s="13" t="s">
        <v>147</v>
      </c>
      <c r="O25" s="13">
        <v>3</v>
      </c>
      <c r="P25" s="13">
        <v>3</v>
      </c>
      <c r="Q25" s="13" t="s">
        <v>129</v>
      </c>
      <c r="R25" s="13">
        <v>3</v>
      </c>
      <c r="S25" s="13">
        <v>3.5</v>
      </c>
      <c r="T25" s="13" t="s">
        <v>113</v>
      </c>
      <c r="U25" s="13">
        <v>3</v>
      </c>
      <c r="V25" s="13">
        <v>3</v>
      </c>
      <c r="W25" s="13" t="s">
        <v>107</v>
      </c>
      <c r="X25" s="13">
        <v>1</v>
      </c>
      <c r="Y25" s="13">
        <v>1.5</v>
      </c>
      <c r="Z25" s="13" t="s">
        <v>107</v>
      </c>
      <c r="AA25" s="13">
        <v>1</v>
      </c>
      <c r="AB25" s="12">
        <v>1.5</v>
      </c>
      <c r="AC25" s="28">
        <f t="shared" si="1"/>
        <v>956.8125</v>
      </c>
      <c r="AD25" s="95" t="s">
        <v>15</v>
      </c>
    </row>
    <row r="26" spans="1:30">
      <c r="A26" s="32">
        <v>4</v>
      </c>
      <c r="B26" s="13">
        <v>94</v>
      </c>
      <c r="C26" s="13" t="s">
        <v>86</v>
      </c>
      <c r="D26" s="13">
        <v>2001</v>
      </c>
      <c r="E26" s="13" t="s">
        <v>40</v>
      </c>
      <c r="F26" s="13" t="s">
        <v>85</v>
      </c>
      <c r="G26" s="13">
        <v>1</v>
      </c>
      <c r="H26" s="13">
        <v>4</v>
      </c>
      <c r="I26" s="13">
        <v>5</v>
      </c>
      <c r="J26" s="13"/>
      <c r="K26" s="13">
        <v>1</v>
      </c>
      <c r="L26" s="13">
        <v>3</v>
      </c>
      <c r="M26" s="13">
        <v>4.5</v>
      </c>
      <c r="N26" s="13">
        <v>1</v>
      </c>
      <c r="O26" s="13">
        <v>4</v>
      </c>
      <c r="P26" s="13">
        <v>5</v>
      </c>
      <c r="Q26" s="13" t="s">
        <v>115</v>
      </c>
      <c r="R26" s="13">
        <v>3</v>
      </c>
      <c r="S26" s="13">
        <v>3.5</v>
      </c>
      <c r="T26" s="13" t="s">
        <v>115</v>
      </c>
      <c r="U26" s="13">
        <v>4</v>
      </c>
      <c r="V26" s="13">
        <v>4</v>
      </c>
      <c r="W26" s="13">
        <v>1</v>
      </c>
      <c r="X26" s="13">
        <v>3</v>
      </c>
      <c r="Y26" s="13">
        <v>4.5</v>
      </c>
      <c r="Z26" s="13">
        <v>1</v>
      </c>
      <c r="AA26" s="13">
        <v>5</v>
      </c>
      <c r="AB26" s="12">
        <v>5.5</v>
      </c>
      <c r="AC26" s="28">
        <f t="shared" si="1"/>
        <v>38981.25</v>
      </c>
      <c r="AD26" s="95" t="s">
        <v>35</v>
      </c>
    </row>
    <row r="27" spans="1:30">
      <c r="A27" s="32">
        <v>5</v>
      </c>
      <c r="B27" s="13">
        <v>92</v>
      </c>
      <c r="C27" s="13" t="s">
        <v>84</v>
      </c>
      <c r="D27" s="13">
        <v>2000</v>
      </c>
      <c r="E27" s="13" t="s">
        <v>40</v>
      </c>
      <c r="F27" s="13" t="s">
        <v>85</v>
      </c>
      <c r="G27" s="13">
        <v>1</v>
      </c>
      <c r="H27" s="13">
        <v>4</v>
      </c>
      <c r="I27" s="13">
        <v>5</v>
      </c>
      <c r="J27" s="13"/>
      <c r="K27" s="13">
        <v>1</v>
      </c>
      <c r="L27" s="13">
        <v>3</v>
      </c>
      <c r="M27" s="13">
        <v>4.5</v>
      </c>
      <c r="N27" s="13">
        <v>1</v>
      </c>
      <c r="O27" s="13">
        <v>4</v>
      </c>
      <c r="P27" s="13">
        <v>5</v>
      </c>
      <c r="Q27" s="13" t="s">
        <v>131</v>
      </c>
      <c r="R27" s="13">
        <v>5</v>
      </c>
      <c r="S27" s="13">
        <v>5</v>
      </c>
      <c r="T27" s="13" t="s">
        <v>111</v>
      </c>
      <c r="U27" s="13">
        <v>5</v>
      </c>
      <c r="V27" s="13">
        <v>5</v>
      </c>
      <c r="W27" s="13">
        <v>1</v>
      </c>
      <c r="X27" s="13">
        <v>3</v>
      </c>
      <c r="Y27" s="13">
        <v>4.5</v>
      </c>
      <c r="Z27" s="13">
        <v>1</v>
      </c>
      <c r="AA27" s="13">
        <v>5</v>
      </c>
      <c r="AB27" s="12">
        <v>5.5</v>
      </c>
      <c r="AC27" s="28">
        <f t="shared" si="1"/>
        <v>69609.375</v>
      </c>
      <c r="AD27" s="95" t="s">
        <v>35</v>
      </c>
    </row>
    <row r="28" spans="1:30" ht="13.5" thickBot="1">
      <c r="A28" s="33">
        <v>6</v>
      </c>
      <c r="B28" s="30">
        <v>65</v>
      </c>
      <c r="C28" s="30" t="s">
        <v>177</v>
      </c>
      <c r="D28" s="30">
        <v>2000</v>
      </c>
      <c r="E28" s="30">
        <v>1</v>
      </c>
      <c r="F28" s="30" t="s">
        <v>68</v>
      </c>
      <c r="G28" s="30">
        <v>1</v>
      </c>
      <c r="H28" s="30">
        <v>4</v>
      </c>
      <c r="I28" s="30">
        <v>5</v>
      </c>
      <c r="J28" s="30"/>
      <c r="K28" s="30">
        <v>1</v>
      </c>
      <c r="L28" s="30">
        <v>3</v>
      </c>
      <c r="M28" s="30">
        <v>4.5</v>
      </c>
      <c r="N28" s="30">
        <v>1</v>
      </c>
      <c r="O28" s="30">
        <v>4</v>
      </c>
      <c r="P28" s="30">
        <v>5</v>
      </c>
      <c r="Q28" s="30">
        <v>1</v>
      </c>
      <c r="R28" s="30">
        <v>6</v>
      </c>
      <c r="S28" s="30">
        <v>6</v>
      </c>
      <c r="T28" s="30">
        <v>1</v>
      </c>
      <c r="U28" s="30">
        <v>6</v>
      </c>
      <c r="V28" s="30">
        <v>6</v>
      </c>
      <c r="W28" s="30">
        <v>1</v>
      </c>
      <c r="X28" s="30">
        <v>3</v>
      </c>
      <c r="Y28" s="30">
        <v>4.5</v>
      </c>
      <c r="Z28" s="30" t="s">
        <v>115</v>
      </c>
      <c r="AA28" s="30">
        <v>4</v>
      </c>
      <c r="AB28" s="30">
        <v>5</v>
      </c>
      <c r="AC28" s="31">
        <f t="shared" si="1"/>
        <v>91125</v>
      </c>
      <c r="AD28" s="57" t="s">
        <v>35</v>
      </c>
    </row>
    <row r="31" spans="1:30">
      <c r="A31" s="102" t="s">
        <v>13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5"/>
      <c r="P31" s="10"/>
      <c r="Q31" s="5"/>
      <c r="S31" s="5"/>
      <c r="U31" s="10"/>
      <c r="V31" s="5"/>
      <c r="X31" s="5"/>
      <c r="Z31"/>
      <c r="AA31"/>
      <c r="AB31"/>
    </row>
    <row r="32" spans="1:30">
      <c r="A32" s="6"/>
      <c r="B32" s="3"/>
      <c r="C32" s="6"/>
      <c r="F32" s="4"/>
      <c r="J32" s="5"/>
    </row>
    <row r="33" spans="1:28">
      <c r="A33" s="6"/>
      <c r="B33" s="3"/>
      <c r="C33" s="6"/>
      <c r="F33" s="4"/>
      <c r="J33" s="5"/>
    </row>
    <row r="34" spans="1:28">
      <c r="A34" s="102" t="s">
        <v>176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5"/>
      <c r="P34" s="10"/>
      <c r="Q34" s="5"/>
      <c r="S34" s="5"/>
      <c r="U34" s="10"/>
      <c r="V34" s="5"/>
      <c r="X34" s="5"/>
      <c r="Z34"/>
      <c r="AA34"/>
      <c r="AB34"/>
    </row>
  </sheetData>
  <sortState ref="B23:AC28">
    <sortCondition ref="AC23:AC28"/>
  </sortState>
  <mergeCells count="37">
    <mergeCell ref="Z21:AB21"/>
    <mergeCell ref="AC21:AC22"/>
    <mergeCell ref="AD21:AD22"/>
    <mergeCell ref="U2:AD2"/>
    <mergeCell ref="A3:AD3"/>
    <mergeCell ref="A1:AD1"/>
    <mergeCell ref="A21:A22"/>
    <mergeCell ref="B21:B22"/>
    <mergeCell ref="C21:C22"/>
    <mergeCell ref="D21:D22"/>
    <mergeCell ref="E21:E22"/>
    <mergeCell ref="F21:F22"/>
    <mergeCell ref="G21:I21"/>
    <mergeCell ref="K21:M21"/>
    <mergeCell ref="AC6:AC7"/>
    <mergeCell ref="AD6:AD7"/>
    <mergeCell ref="C6:C7"/>
    <mergeCell ref="D6:D7"/>
    <mergeCell ref="E6:E7"/>
    <mergeCell ref="F6:F7"/>
    <mergeCell ref="G6:I6"/>
    <mergeCell ref="A31:M31"/>
    <mergeCell ref="A34:M34"/>
    <mergeCell ref="A20:AC20"/>
    <mergeCell ref="A4:AD4"/>
    <mergeCell ref="N21:P21"/>
    <mergeCell ref="Q21:S21"/>
    <mergeCell ref="T21:V21"/>
    <mergeCell ref="W21:Y21"/>
    <mergeCell ref="K6:M6"/>
    <mergeCell ref="N6:P6"/>
    <mergeCell ref="Q6:S6"/>
    <mergeCell ref="T6:V6"/>
    <mergeCell ref="W6:Y6"/>
    <mergeCell ref="Z6:AB6"/>
    <mergeCell ref="A6:A7"/>
    <mergeCell ref="B6:B7"/>
  </mergeCells>
  <pageMargins left="0.74803149606299213" right="0.74803149606299213" top="0.98425196850393704" bottom="0.98425196850393704" header="0.51181102362204722" footer="0.51181102362204722"/>
  <pageSetup paperSize="9"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opLeftCell="A13" workbookViewId="0">
      <selection activeCell="Y37" sqref="Y37"/>
    </sheetView>
  </sheetViews>
  <sheetFormatPr defaultRowHeight="12.75"/>
  <cols>
    <col min="1" max="1" width="6.7109375" bestFit="1" customWidth="1"/>
    <col min="2" max="2" width="9.140625" style="6" customWidth="1"/>
    <col min="3" max="3" width="33" style="3" bestFit="1" customWidth="1"/>
    <col min="4" max="4" width="14.42578125" style="6" bestFit="1" customWidth="1"/>
    <col min="5" max="5" width="7.85546875" style="6" bestFit="1" customWidth="1"/>
    <col min="6" max="6" width="16.85546875" style="6" bestFit="1" customWidth="1"/>
    <col min="7" max="7" width="7.85546875" style="6" customWidth="1"/>
    <col min="8" max="8" width="6.42578125" style="6" customWidth="1"/>
    <col min="9" max="9" width="10.42578125" style="6" customWidth="1"/>
    <col min="10" max="10" width="7.85546875" style="6" bestFit="1" customWidth="1"/>
    <col min="11" max="11" width="6.42578125" style="6" bestFit="1" customWidth="1"/>
    <col min="12" max="12" width="10.42578125" style="6" customWidth="1"/>
    <col min="13" max="13" width="7.85546875" style="6" bestFit="1" customWidth="1"/>
    <col min="14" max="14" width="6.42578125" style="6" bestFit="1" customWidth="1"/>
    <col min="15" max="15" width="10.42578125" style="6" customWidth="1"/>
    <col min="16" max="16" width="7.85546875" style="6" bestFit="1" customWidth="1"/>
    <col min="17" max="17" width="6.42578125" style="6" bestFit="1" customWidth="1"/>
    <col min="18" max="18" width="10.42578125" style="6" customWidth="1"/>
    <col min="19" max="19" width="7.85546875" style="6" bestFit="1" customWidth="1"/>
    <col min="20" max="20" width="6.42578125" style="6" bestFit="1" customWidth="1"/>
    <col min="21" max="21" width="10.42578125" style="6" customWidth="1"/>
    <col min="22" max="22" width="7.85546875" style="6" bestFit="1" customWidth="1"/>
    <col min="23" max="23" width="6.42578125" style="6" bestFit="1" customWidth="1"/>
    <col min="24" max="24" width="10.42578125" style="6" customWidth="1"/>
    <col min="25" max="25" width="12" bestFit="1" customWidth="1"/>
    <col min="26" max="26" width="9.7109375" style="10" customWidth="1"/>
  </cols>
  <sheetData>
    <row r="1" spans="1:26" ht="15" customHeight="1">
      <c r="A1" s="106" t="s">
        <v>26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6" ht="14.25" customHeight="1">
      <c r="A2" s="2"/>
      <c r="B2" s="2" t="s">
        <v>18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29</v>
      </c>
      <c r="R2" s="120"/>
      <c r="S2" s="120"/>
      <c r="T2" s="120"/>
      <c r="U2" s="120"/>
      <c r="V2" s="120"/>
      <c r="W2" s="120"/>
      <c r="X2" s="120"/>
      <c r="Y2" s="120"/>
      <c r="Z2" s="120"/>
    </row>
    <row r="3" spans="1:26" ht="15.75" customHeight="1">
      <c r="A3" s="107" t="s">
        <v>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1:26">
      <c r="A4" s="107" t="s">
        <v>31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spans="1:26" ht="13.5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6" ht="15" customHeight="1">
      <c r="A6" s="121" t="s">
        <v>4</v>
      </c>
      <c r="B6" s="123" t="s">
        <v>19</v>
      </c>
      <c r="C6" s="125" t="s">
        <v>20</v>
      </c>
      <c r="D6" s="123" t="s">
        <v>12</v>
      </c>
      <c r="E6" s="125" t="s">
        <v>5</v>
      </c>
      <c r="F6" s="123" t="s">
        <v>11</v>
      </c>
      <c r="G6" s="113" t="s">
        <v>1</v>
      </c>
      <c r="H6" s="113"/>
      <c r="I6" s="113"/>
      <c r="J6" s="113" t="s">
        <v>2</v>
      </c>
      <c r="K6" s="113"/>
      <c r="L6" s="113"/>
      <c r="M6" s="113" t="s">
        <v>7</v>
      </c>
      <c r="N6" s="113"/>
      <c r="O6" s="113"/>
      <c r="P6" s="113" t="s">
        <v>8</v>
      </c>
      <c r="Q6" s="113"/>
      <c r="R6" s="113"/>
      <c r="S6" s="113" t="s">
        <v>9</v>
      </c>
      <c r="T6" s="113"/>
      <c r="U6" s="113"/>
      <c r="V6" s="113" t="s">
        <v>10</v>
      </c>
      <c r="W6" s="113"/>
      <c r="X6" s="113"/>
      <c r="Y6" s="125" t="s">
        <v>24</v>
      </c>
      <c r="Z6" s="127" t="s">
        <v>25</v>
      </c>
    </row>
    <row r="7" spans="1:26" ht="13.5" thickBot="1">
      <c r="A7" s="122"/>
      <c r="B7" s="124"/>
      <c r="C7" s="126"/>
      <c r="D7" s="124"/>
      <c r="E7" s="126"/>
      <c r="F7" s="124"/>
      <c r="G7" s="37" t="s">
        <v>23</v>
      </c>
      <c r="H7" s="37" t="s">
        <v>22</v>
      </c>
      <c r="I7" s="37" t="s">
        <v>21</v>
      </c>
      <c r="J7" s="37" t="s">
        <v>23</v>
      </c>
      <c r="K7" s="37" t="s">
        <v>22</v>
      </c>
      <c r="L7" s="37" t="s">
        <v>21</v>
      </c>
      <c r="M7" s="37" t="s">
        <v>23</v>
      </c>
      <c r="N7" s="37" t="s">
        <v>22</v>
      </c>
      <c r="O7" s="37" t="s">
        <v>21</v>
      </c>
      <c r="P7" s="37" t="s">
        <v>23</v>
      </c>
      <c r="Q7" s="37" t="s">
        <v>22</v>
      </c>
      <c r="R7" s="37" t="s">
        <v>21</v>
      </c>
      <c r="S7" s="37" t="s">
        <v>23</v>
      </c>
      <c r="T7" s="37" t="s">
        <v>22</v>
      </c>
      <c r="U7" s="37" t="s">
        <v>21</v>
      </c>
      <c r="V7" s="37" t="s">
        <v>23</v>
      </c>
      <c r="W7" s="37" t="s">
        <v>22</v>
      </c>
      <c r="X7" s="37" t="s">
        <v>21</v>
      </c>
      <c r="Y7" s="126"/>
      <c r="Z7" s="128"/>
    </row>
    <row r="8" spans="1:26">
      <c r="A8" s="35">
        <v>1</v>
      </c>
      <c r="B8" s="19">
        <v>39</v>
      </c>
      <c r="C8" s="22" t="s">
        <v>77</v>
      </c>
      <c r="D8" s="22">
        <v>2004</v>
      </c>
      <c r="E8" s="22">
        <v>3</v>
      </c>
      <c r="F8" s="19" t="s">
        <v>68</v>
      </c>
      <c r="G8" s="19" t="s">
        <v>157</v>
      </c>
      <c r="H8" s="19">
        <v>1</v>
      </c>
      <c r="I8" s="19">
        <v>1</v>
      </c>
      <c r="J8" s="19" t="s">
        <v>141</v>
      </c>
      <c r="K8" s="19">
        <v>1</v>
      </c>
      <c r="L8" s="19">
        <v>1</v>
      </c>
      <c r="M8" s="19" t="s">
        <v>107</v>
      </c>
      <c r="N8" s="19">
        <v>1</v>
      </c>
      <c r="O8" s="19">
        <v>3.5</v>
      </c>
      <c r="P8" s="19" t="s">
        <v>107</v>
      </c>
      <c r="Q8" s="19">
        <v>1</v>
      </c>
      <c r="R8" s="19">
        <v>4.5</v>
      </c>
      <c r="S8" s="19">
        <v>1</v>
      </c>
      <c r="T8" s="19">
        <v>9</v>
      </c>
      <c r="U8" s="19">
        <v>13</v>
      </c>
      <c r="V8" s="19" t="s">
        <v>107</v>
      </c>
      <c r="W8" s="19">
        <v>1</v>
      </c>
      <c r="X8" s="19">
        <v>2</v>
      </c>
      <c r="Y8" s="36">
        <f t="shared" ref="Y8:Y24" si="0">I8*L8*O8*R8*U8*X8</f>
        <v>409.5</v>
      </c>
      <c r="Z8" s="55" t="s">
        <v>15</v>
      </c>
    </row>
    <row r="9" spans="1:26">
      <c r="A9" s="27">
        <v>2</v>
      </c>
      <c r="B9" s="13">
        <v>37</v>
      </c>
      <c r="C9" s="13" t="s">
        <v>49</v>
      </c>
      <c r="D9" s="13">
        <v>2003</v>
      </c>
      <c r="E9" s="13">
        <v>2</v>
      </c>
      <c r="F9" s="13" t="s">
        <v>33</v>
      </c>
      <c r="G9" s="13">
        <v>1</v>
      </c>
      <c r="H9" s="13">
        <v>2</v>
      </c>
      <c r="I9" s="13">
        <v>9.5</v>
      </c>
      <c r="J9" s="13">
        <v>1</v>
      </c>
      <c r="K9" s="13">
        <v>5</v>
      </c>
      <c r="L9" s="13">
        <v>11</v>
      </c>
      <c r="M9" s="13" t="s">
        <v>107</v>
      </c>
      <c r="N9" s="13">
        <v>1</v>
      </c>
      <c r="O9" s="13">
        <v>3.5</v>
      </c>
      <c r="P9" s="13" t="s">
        <v>107</v>
      </c>
      <c r="Q9" s="13">
        <v>1</v>
      </c>
      <c r="R9" s="13">
        <v>4.5</v>
      </c>
      <c r="S9" s="13" t="s">
        <v>107</v>
      </c>
      <c r="T9" s="13">
        <v>1</v>
      </c>
      <c r="U9" s="13">
        <v>2.5</v>
      </c>
      <c r="V9" s="13" t="s">
        <v>107</v>
      </c>
      <c r="W9" s="13">
        <v>1</v>
      </c>
      <c r="X9" s="13">
        <v>2</v>
      </c>
      <c r="Y9" s="28">
        <f t="shared" si="0"/>
        <v>8229.375</v>
      </c>
      <c r="Z9" s="56" t="s">
        <v>35</v>
      </c>
    </row>
    <row r="10" spans="1:26">
      <c r="A10" s="77">
        <v>3</v>
      </c>
      <c r="B10" s="78">
        <v>50</v>
      </c>
      <c r="C10" s="78" t="s">
        <v>50</v>
      </c>
      <c r="D10" s="78">
        <v>2004</v>
      </c>
      <c r="E10" s="78">
        <v>3</v>
      </c>
      <c r="F10" s="78" t="s">
        <v>33</v>
      </c>
      <c r="G10" s="78">
        <v>1</v>
      </c>
      <c r="H10" s="78">
        <v>2</v>
      </c>
      <c r="I10" s="78">
        <v>9.5</v>
      </c>
      <c r="J10" s="78">
        <v>1</v>
      </c>
      <c r="K10" s="78">
        <v>5</v>
      </c>
      <c r="L10" s="78">
        <v>11</v>
      </c>
      <c r="M10" s="78" t="s">
        <v>107</v>
      </c>
      <c r="N10" s="78">
        <v>1</v>
      </c>
      <c r="O10" s="78">
        <v>3.5</v>
      </c>
      <c r="P10" s="78" t="s">
        <v>107</v>
      </c>
      <c r="Q10" s="78">
        <v>1</v>
      </c>
      <c r="R10" s="78">
        <v>4.5</v>
      </c>
      <c r="S10" s="78">
        <v>1</v>
      </c>
      <c r="T10" s="78">
        <v>9</v>
      </c>
      <c r="U10" s="78">
        <v>13</v>
      </c>
      <c r="V10" s="78" t="s">
        <v>107</v>
      </c>
      <c r="W10" s="78">
        <v>1</v>
      </c>
      <c r="X10" s="78">
        <v>2</v>
      </c>
      <c r="Y10" s="79">
        <f>I10*L10*O10*R10*U10*X10</f>
        <v>42792.75</v>
      </c>
      <c r="Z10" s="56" t="s">
        <v>35</v>
      </c>
    </row>
    <row r="11" spans="1:26">
      <c r="A11" s="32">
        <v>4</v>
      </c>
      <c r="B11" s="13">
        <v>31</v>
      </c>
      <c r="C11" s="20" t="s">
        <v>73</v>
      </c>
      <c r="D11" s="20">
        <v>2003</v>
      </c>
      <c r="E11" s="20">
        <v>3</v>
      </c>
      <c r="F11" s="13" t="s">
        <v>68</v>
      </c>
      <c r="G11" s="13">
        <v>1</v>
      </c>
      <c r="H11" s="13">
        <v>2</v>
      </c>
      <c r="I11" s="13">
        <v>9.5</v>
      </c>
      <c r="J11" s="13" t="s">
        <v>140</v>
      </c>
      <c r="K11" s="13">
        <v>2</v>
      </c>
      <c r="L11" s="13">
        <v>2</v>
      </c>
      <c r="M11" s="13" t="s">
        <v>107</v>
      </c>
      <c r="N11" s="13">
        <v>1</v>
      </c>
      <c r="O11" s="13">
        <v>3.5</v>
      </c>
      <c r="P11" s="13" t="s">
        <v>107</v>
      </c>
      <c r="Q11" s="13">
        <v>1</v>
      </c>
      <c r="R11" s="13">
        <v>4.5</v>
      </c>
      <c r="S11" s="13">
        <v>1</v>
      </c>
      <c r="T11" s="13">
        <v>9</v>
      </c>
      <c r="U11" s="13">
        <v>13</v>
      </c>
      <c r="V11" s="13" t="s">
        <v>126</v>
      </c>
      <c r="W11" s="13">
        <v>12</v>
      </c>
      <c r="X11" s="13">
        <v>12</v>
      </c>
      <c r="Y11" s="28">
        <f t="shared" si="0"/>
        <v>46683</v>
      </c>
      <c r="Z11" s="56" t="s">
        <v>36</v>
      </c>
    </row>
    <row r="12" spans="1:26">
      <c r="A12" s="32">
        <v>5</v>
      </c>
      <c r="B12" s="13">
        <v>28</v>
      </c>
      <c r="C12" s="13" t="s">
        <v>38</v>
      </c>
      <c r="D12" s="13">
        <v>2005</v>
      </c>
      <c r="E12" s="13">
        <v>3</v>
      </c>
      <c r="F12" s="13" t="s">
        <v>33</v>
      </c>
      <c r="G12" s="13">
        <v>1</v>
      </c>
      <c r="H12" s="13">
        <v>2</v>
      </c>
      <c r="I12" s="13">
        <v>9.5</v>
      </c>
      <c r="J12" s="13" t="s">
        <v>154</v>
      </c>
      <c r="K12" s="13">
        <v>3</v>
      </c>
      <c r="L12" s="13">
        <v>3</v>
      </c>
      <c r="M12" s="13" t="s">
        <v>130</v>
      </c>
      <c r="N12" s="13">
        <v>9</v>
      </c>
      <c r="O12" s="13">
        <v>9</v>
      </c>
      <c r="P12" s="13" t="s">
        <v>151</v>
      </c>
      <c r="Q12" s="13">
        <v>11</v>
      </c>
      <c r="R12" s="13">
        <v>11</v>
      </c>
      <c r="S12" s="13" t="s">
        <v>107</v>
      </c>
      <c r="T12" s="13">
        <v>1</v>
      </c>
      <c r="U12" s="13">
        <v>2.5</v>
      </c>
      <c r="V12" s="13" t="s">
        <v>121</v>
      </c>
      <c r="W12" s="13">
        <v>5</v>
      </c>
      <c r="X12" s="13">
        <v>7.5</v>
      </c>
      <c r="Y12" s="28">
        <f t="shared" si="0"/>
        <v>52903.125</v>
      </c>
      <c r="Z12" s="56" t="s">
        <v>36</v>
      </c>
    </row>
    <row r="13" spans="1:26" ht="13.5" thickBot="1">
      <c r="A13" s="32">
        <v>6</v>
      </c>
      <c r="B13" s="13">
        <v>2</v>
      </c>
      <c r="C13" s="20" t="s">
        <v>78</v>
      </c>
      <c r="D13" s="20">
        <v>2004</v>
      </c>
      <c r="E13" s="20">
        <v>3</v>
      </c>
      <c r="F13" s="13" t="s">
        <v>68</v>
      </c>
      <c r="G13" s="13">
        <v>1</v>
      </c>
      <c r="H13" s="13">
        <v>2</v>
      </c>
      <c r="I13" s="13">
        <v>9.5</v>
      </c>
      <c r="J13" s="13">
        <v>1</v>
      </c>
      <c r="K13" s="13">
        <v>5</v>
      </c>
      <c r="L13" s="13">
        <v>11</v>
      </c>
      <c r="M13" s="13" t="s">
        <v>107</v>
      </c>
      <c r="N13" s="13">
        <v>1</v>
      </c>
      <c r="O13" s="13">
        <v>3.5</v>
      </c>
      <c r="P13" s="13" t="s">
        <v>107</v>
      </c>
      <c r="Q13" s="13">
        <v>1</v>
      </c>
      <c r="R13" s="13">
        <v>4.5</v>
      </c>
      <c r="S13" s="13">
        <v>1</v>
      </c>
      <c r="T13" s="13">
        <v>9</v>
      </c>
      <c r="U13" s="13">
        <v>13</v>
      </c>
      <c r="V13" s="13" t="s">
        <v>125</v>
      </c>
      <c r="W13" s="13">
        <v>4</v>
      </c>
      <c r="X13" s="13">
        <v>4</v>
      </c>
      <c r="Y13" s="28">
        <f t="shared" si="0"/>
        <v>85585.5</v>
      </c>
      <c r="Z13" s="96" t="s">
        <v>36</v>
      </c>
    </row>
    <row r="14" spans="1:26">
      <c r="A14" s="32">
        <v>7</v>
      </c>
      <c r="B14" s="13">
        <v>41</v>
      </c>
      <c r="C14" s="13" t="s">
        <v>37</v>
      </c>
      <c r="D14" s="13">
        <v>2004</v>
      </c>
      <c r="E14" s="13" t="s">
        <v>36</v>
      </c>
      <c r="F14" s="13" t="s">
        <v>33</v>
      </c>
      <c r="G14" s="13">
        <v>1</v>
      </c>
      <c r="H14" s="13">
        <v>2</v>
      </c>
      <c r="I14" s="13">
        <v>9.5</v>
      </c>
      <c r="J14" s="13">
        <v>1</v>
      </c>
      <c r="K14" s="13">
        <v>5</v>
      </c>
      <c r="L14" s="13">
        <v>11</v>
      </c>
      <c r="M14" s="13" t="s">
        <v>107</v>
      </c>
      <c r="N14" s="13">
        <v>1</v>
      </c>
      <c r="O14" s="13">
        <v>3.5</v>
      </c>
      <c r="P14" s="13" t="s">
        <v>115</v>
      </c>
      <c r="Q14" s="13">
        <v>14</v>
      </c>
      <c r="R14" s="13">
        <v>14</v>
      </c>
      <c r="S14" s="13" t="s">
        <v>107</v>
      </c>
      <c r="T14" s="13">
        <v>1</v>
      </c>
      <c r="U14" s="13">
        <v>2.5</v>
      </c>
      <c r="V14" s="13" t="s">
        <v>121</v>
      </c>
      <c r="W14" s="13">
        <v>5</v>
      </c>
      <c r="X14" s="13">
        <v>7.5</v>
      </c>
      <c r="Y14" s="28">
        <f t="shared" si="0"/>
        <v>96009.375</v>
      </c>
      <c r="Z14" s="14"/>
    </row>
    <row r="15" spans="1:26">
      <c r="A15" s="32">
        <v>8</v>
      </c>
      <c r="B15" s="13">
        <v>43</v>
      </c>
      <c r="C15" s="13" t="s">
        <v>34</v>
      </c>
      <c r="D15" s="13">
        <v>2004</v>
      </c>
      <c r="E15" s="13" t="s">
        <v>35</v>
      </c>
      <c r="F15" s="13" t="s">
        <v>33</v>
      </c>
      <c r="G15" s="13">
        <v>1</v>
      </c>
      <c r="H15" s="13">
        <v>2</v>
      </c>
      <c r="I15" s="13">
        <v>9.5</v>
      </c>
      <c r="J15" s="13">
        <v>1</v>
      </c>
      <c r="K15" s="13">
        <v>5</v>
      </c>
      <c r="L15" s="13">
        <v>11</v>
      </c>
      <c r="M15" s="13" t="s">
        <v>149</v>
      </c>
      <c r="N15" s="13">
        <v>8</v>
      </c>
      <c r="O15" s="13">
        <v>8</v>
      </c>
      <c r="P15" s="13" t="s">
        <v>107</v>
      </c>
      <c r="Q15" s="13">
        <v>1</v>
      </c>
      <c r="R15" s="13">
        <v>4.5</v>
      </c>
      <c r="S15" s="13" t="s">
        <v>117</v>
      </c>
      <c r="T15" s="13">
        <v>5</v>
      </c>
      <c r="U15" s="13">
        <v>5</v>
      </c>
      <c r="V15" s="13" t="s">
        <v>121</v>
      </c>
      <c r="W15" s="13">
        <v>5</v>
      </c>
      <c r="X15" s="13">
        <v>7.5</v>
      </c>
      <c r="Y15" s="28">
        <f t="shared" si="0"/>
        <v>141075</v>
      </c>
      <c r="Z15" s="14"/>
    </row>
    <row r="16" spans="1:26">
      <c r="A16" s="32">
        <v>9</v>
      </c>
      <c r="B16" s="13">
        <v>44</v>
      </c>
      <c r="C16" s="13" t="s">
        <v>32</v>
      </c>
      <c r="D16" s="13">
        <v>2003</v>
      </c>
      <c r="E16" s="13" t="s">
        <v>36</v>
      </c>
      <c r="F16" s="13" t="s">
        <v>33</v>
      </c>
      <c r="G16" s="13">
        <v>1</v>
      </c>
      <c r="H16" s="13">
        <v>2</v>
      </c>
      <c r="I16" s="13">
        <v>9.5</v>
      </c>
      <c r="J16" s="13">
        <v>1</v>
      </c>
      <c r="K16" s="13">
        <v>5</v>
      </c>
      <c r="L16" s="13">
        <v>11</v>
      </c>
      <c r="M16" s="13" t="s">
        <v>150</v>
      </c>
      <c r="N16" s="13">
        <v>7</v>
      </c>
      <c r="O16" s="13">
        <v>7</v>
      </c>
      <c r="P16" s="13" t="s">
        <v>107</v>
      </c>
      <c r="Q16" s="13">
        <v>1</v>
      </c>
      <c r="R16" s="13">
        <v>4.5</v>
      </c>
      <c r="S16" s="13" t="s">
        <v>115</v>
      </c>
      <c r="T16" s="13">
        <v>8</v>
      </c>
      <c r="U16" s="13">
        <v>8</v>
      </c>
      <c r="V16" s="13" t="s">
        <v>121</v>
      </c>
      <c r="W16" s="13">
        <v>5</v>
      </c>
      <c r="X16" s="13">
        <v>7.5</v>
      </c>
      <c r="Y16" s="28">
        <f t="shared" si="0"/>
        <v>197505</v>
      </c>
      <c r="Z16" s="14"/>
    </row>
    <row r="17" spans="1:26">
      <c r="A17" s="32">
        <v>10</v>
      </c>
      <c r="B17" s="13">
        <v>13</v>
      </c>
      <c r="C17" s="13" t="s">
        <v>51</v>
      </c>
      <c r="D17" s="13">
        <v>2004</v>
      </c>
      <c r="E17" s="13" t="s">
        <v>40</v>
      </c>
      <c r="F17" s="13" t="s">
        <v>33</v>
      </c>
      <c r="G17" s="13">
        <v>1</v>
      </c>
      <c r="H17" s="13">
        <v>2</v>
      </c>
      <c r="I17" s="13">
        <v>9.5</v>
      </c>
      <c r="J17" s="13">
        <v>1</v>
      </c>
      <c r="K17" s="13">
        <v>5</v>
      </c>
      <c r="L17" s="13">
        <v>11</v>
      </c>
      <c r="M17" s="13" t="s">
        <v>129</v>
      </c>
      <c r="N17" s="13">
        <v>10</v>
      </c>
      <c r="O17" s="13">
        <v>11.5</v>
      </c>
      <c r="P17" s="13" t="s">
        <v>112</v>
      </c>
      <c r="Q17" s="13">
        <v>9</v>
      </c>
      <c r="R17" s="13">
        <v>9.5</v>
      </c>
      <c r="S17" s="13" t="s">
        <v>107</v>
      </c>
      <c r="T17" s="13">
        <v>1</v>
      </c>
      <c r="U17" s="13">
        <v>2.5</v>
      </c>
      <c r="V17" s="13" t="s">
        <v>121</v>
      </c>
      <c r="W17" s="13">
        <v>5</v>
      </c>
      <c r="X17" s="13">
        <v>7.5</v>
      </c>
      <c r="Y17" s="28">
        <f t="shared" si="0"/>
        <v>214061.71875</v>
      </c>
      <c r="Z17" s="14"/>
    </row>
    <row r="18" spans="1:26">
      <c r="A18" s="32">
        <v>11</v>
      </c>
      <c r="B18" s="13">
        <v>46</v>
      </c>
      <c r="C18" s="21" t="s">
        <v>39</v>
      </c>
      <c r="D18" s="21">
        <v>2004</v>
      </c>
      <c r="E18" s="21" t="s">
        <v>40</v>
      </c>
      <c r="F18" s="13" t="s">
        <v>33</v>
      </c>
      <c r="G18" s="13">
        <v>1</v>
      </c>
      <c r="H18" s="13">
        <v>2</v>
      </c>
      <c r="I18" s="13">
        <v>9.5</v>
      </c>
      <c r="J18" s="13">
        <v>1</v>
      </c>
      <c r="K18" s="13">
        <v>5</v>
      </c>
      <c r="L18" s="13">
        <v>11</v>
      </c>
      <c r="M18" s="13" t="s">
        <v>129</v>
      </c>
      <c r="N18" s="13">
        <v>10</v>
      </c>
      <c r="O18" s="13">
        <v>11.5</v>
      </c>
      <c r="P18" s="13" t="s">
        <v>107</v>
      </c>
      <c r="Q18" s="13">
        <v>1</v>
      </c>
      <c r="R18" s="13">
        <v>4.5</v>
      </c>
      <c r="S18" s="13">
        <v>1</v>
      </c>
      <c r="T18" s="13">
        <v>9</v>
      </c>
      <c r="U18" s="13">
        <v>13</v>
      </c>
      <c r="V18" s="13" t="s">
        <v>121</v>
      </c>
      <c r="W18" s="13">
        <v>5</v>
      </c>
      <c r="X18" s="13">
        <v>7.5</v>
      </c>
      <c r="Y18" s="28">
        <f t="shared" si="0"/>
        <v>527267.8125</v>
      </c>
      <c r="Z18" s="14"/>
    </row>
    <row r="19" spans="1:26">
      <c r="A19" s="32">
        <v>12</v>
      </c>
      <c r="B19" s="13">
        <v>21</v>
      </c>
      <c r="C19" s="18" t="s">
        <v>80</v>
      </c>
      <c r="D19" s="18">
        <v>2005</v>
      </c>
      <c r="E19" s="18" t="s">
        <v>81</v>
      </c>
      <c r="F19" s="13" t="s">
        <v>68</v>
      </c>
      <c r="G19" s="13">
        <v>1</v>
      </c>
      <c r="H19" s="13">
        <v>2</v>
      </c>
      <c r="I19" s="13">
        <v>9.5</v>
      </c>
      <c r="J19" s="13">
        <v>1</v>
      </c>
      <c r="K19" s="13">
        <v>5</v>
      </c>
      <c r="L19" s="13">
        <v>11</v>
      </c>
      <c r="M19" s="13" t="s">
        <v>129</v>
      </c>
      <c r="N19" s="13">
        <v>10</v>
      </c>
      <c r="O19" s="13">
        <v>11.5</v>
      </c>
      <c r="P19" s="13" t="s">
        <v>112</v>
      </c>
      <c r="Q19" s="13">
        <v>9</v>
      </c>
      <c r="R19" s="13">
        <v>9.5</v>
      </c>
      <c r="S19" s="13">
        <v>1</v>
      </c>
      <c r="T19" s="13">
        <v>9</v>
      </c>
      <c r="U19" s="13">
        <v>13</v>
      </c>
      <c r="V19" s="13" t="s">
        <v>123</v>
      </c>
      <c r="W19" s="13">
        <v>11</v>
      </c>
      <c r="X19" s="13">
        <v>11</v>
      </c>
      <c r="Y19" s="28">
        <f t="shared" si="0"/>
        <v>1632577.375</v>
      </c>
      <c r="Z19" s="14"/>
    </row>
    <row r="20" spans="1:26">
      <c r="A20" s="32">
        <v>13</v>
      </c>
      <c r="B20" s="13">
        <v>25</v>
      </c>
      <c r="C20" s="18" t="s">
        <v>82</v>
      </c>
      <c r="D20" s="18">
        <v>2006</v>
      </c>
      <c r="E20" s="18" t="s">
        <v>40</v>
      </c>
      <c r="F20" s="13" t="s">
        <v>68</v>
      </c>
      <c r="G20" s="13">
        <v>1</v>
      </c>
      <c r="H20" s="13">
        <v>2</v>
      </c>
      <c r="I20" s="13">
        <v>9.5</v>
      </c>
      <c r="J20" s="13" t="s">
        <v>175</v>
      </c>
      <c r="K20" s="13">
        <v>4</v>
      </c>
      <c r="L20" s="13">
        <v>4</v>
      </c>
      <c r="M20" s="13" t="s">
        <v>115</v>
      </c>
      <c r="N20" s="13">
        <v>17</v>
      </c>
      <c r="O20" s="13">
        <v>17</v>
      </c>
      <c r="P20" s="13" t="s">
        <v>111</v>
      </c>
      <c r="Q20" s="13">
        <v>15</v>
      </c>
      <c r="R20" s="13">
        <v>15</v>
      </c>
      <c r="S20" s="13">
        <v>1</v>
      </c>
      <c r="T20" s="13">
        <v>9</v>
      </c>
      <c r="U20" s="13">
        <v>13</v>
      </c>
      <c r="V20" s="13" t="s">
        <v>162</v>
      </c>
      <c r="W20" s="13">
        <v>15</v>
      </c>
      <c r="X20" s="13">
        <v>15</v>
      </c>
      <c r="Y20" s="28">
        <f t="shared" si="0"/>
        <v>1889550</v>
      </c>
      <c r="Z20" s="14"/>
    </row>
    <row r="21" spans="1:26">
      <c r="A21" s="32">
        <v>14</v>
      </c>
      <c r="B21" s="13">
        <v>19</v>
      </c>
      <c r="C21" s="21" t="s">
        <v>64</v>
      </c>
      <c r="D21" s="21">
        <v>2004</v>
      </c>
      <c r="E21" s="21" t="s">
        <v>40</v>
      </c>
      <c r="F21" s="13" t="s">
        <v>60</v>
      </c>
      <c r="G21" s="13">
        <v>1</v>
      </c>
      <c r="H21" s="13">
        <v>2</v>
      </c>
      <c r="I21" s="13">
        <v>9.5</v>
      </c>
      <c r="J21" s="13">
        <v>1</v>
      </c>
      <c r="K21" s="13">
        <v>5</v>
      </c>
      <c r="L21" s="13">
        <v>11</v>
      </c>
      <c r="M21" s="13" t="s">
        <v>119</v>
      </c>
      <c r="N21" s="13">
        <v>15</v>
      </c>
      <c r="O21" s="13">
        <v>15</v>
      </c>
      <c r="P21" s="13" t="s">
        <v>113</v>
      </c>
      <c r="Q21" s="13">
        <v>13</v>
      </c>
      <c r="R21" s="13">
        <v>13</v>
      </c>
      <c r="S21" s="13" t="s">
        <v>109</v>
      </c>
      <c r="T21" s="13">
        <v>6</v>
      </c>
      <c r="U21" s="13">
        <v>6</v>
      </c>
      <c r="V21" s="13">
        <v>1</v>
      </c>
      <c r="W21" s="13">
        <v>16</v>
      </c>
      <c r="X21" s="13">
        <v>16.5</v>
      </c>
      <c r="Y21" s="28">
        <f t="shared" si="0"/>
        <v>2017372.5</v>
      </c>
      <c r="Z21" s="14"/>
    </row>
    <row r="22" spans="1:26">
      <c r="A22" s="32">
        <v>15</v>
      </c>
      <c r="B22" s="13">
        <v>15</v>
      </c>
      <c r="C22" s="21" t="s">
        <v>53</v>
      </c>
      <c r="D22" s="21">
        <v>2006</v>
      </c>
      <c r="E22" s="21" t="s">
        <v>40</v>
      </c>
      <c r="F22" s="13" t="s">
        <v>33</v>
      </c>
      <c r="G22" s="13">
        <v>1</v>
      </c>
      <c r="H22" s="13">
        <v>2</v>
      </c>
      <c r="I22" s="13">
        <v>9.5</v>
      </c>
      <c r="J22" s="13">
        <v>1</v>
      </c>
      <c r="K22" s="13">
        <v>5</v>
      </c>
      <c r="L22" s="13">
        <v>11</v>
      </c>
      <c r="M22" s="13" t="s">
        <v>133</v>
      </c>
      <c r="N22" s="13">
        <v>14</v>
      </c>
      <c r="O22" s="13">
        <v>14</v>
      </c>
      <c r="P22" s="13">
        <v>1</v>
      </c>
      <c r="Q22" s="13">
        <v>16</v>
      </c>
      <c r="R22" s="13">
        <v>16.5</v>
      </c>
      <c r="S22" s="13" t="s">
        <v>119</v>
      </c>
      <c r="T22" s="13">
        <v>7</v>
      </c>
      <c r="U22" s="13">
        <v>7</v>
      </c>
      <c r="V22" s="13" t="s">
        <v>127</v>
      </c>
      <c r="W22" s="13">
        <v>13</v>
      </c>
      <c r="X22" s="13">
        <v>13</v>
      </c>
      <c r="Y22" s="28">
        <f t="shared" si="0"/>
        <v>2196694.5</v>
      </c>
      <c r="Z22" s="14"/>
    </row>
    <row r="23" spans="1:26">
      <c r="A23" s="32">
        <v>16</v>
      </c>
      <c r="B23" s="13">
        <v>7</v>
      </c>
      <c r="C23" s="18" t="s">
        <v>79</v>
      </c>
      <c r="D23" s="18">
        <v>2005</v>
      </c>
      <c r="E23" s="18" t="s">
        <v>75</v>
      </c>
      <c r="F23" s="13" t="s">
        <v>68</v>
      </c>
      <c r="G23" s="13">
        <v>1</v>
      </c>
      <c r="H23" s="13">
        <v>2</v>
      </c>
      <c r="I23" s="13">
        <v>9.5</v>
      </c>
      <c r="J23" s="13">
        <v>1</v>
      </c>
      <c r="K23" s="13">
        <v>5</v>
      </c>
      <c r="L23" s="13">
        <v>11</v>
      </c>
      <c r="M23" s="13" t="s">
        <v>116</v>
      </c>
      <c r="N23" s="13">
        <v>16</v>
      </c>
      <c r="O23" s="13">
        <v>16</v>
      </c>
      <c r="P23" s="13" t="s">
        <v>116</v>
      </c>
      <c r="Q23" s="13">
        <v>12</v>
      </c>
      <c r="R23" s="13">
        <v>12</v>
      </c>
      <c r="S23" s="13">
        <v>1</v>
      </c>
      <c r="T23" s="13">
        <v>9</v>
      </c>
      <c r="U23" s="13">
        <v>13</v>
      </c>
      <c r="V23" s="13" t="s">
        <v>124</v>
      </c>
      <c r="W23" s="13">
        <v>14</v>
      </c>
      <c r="X23" s="13">
        <v>14</v>
      </c>
      <c r="Y23" s="28">
        <f t="shared" si="0"/>
        <v>3651648</v>
      </c>
      <c r="Z23" s="14"/>
    </row>
    <row r="24" spans="1:26" ht="13.5" thickBot="1">
      <c r="A24" s="33">
        <v>17</v>
      </c>
      <c r="B24" s="30">
        <v>4</v>
      </c>
      <c r="C24" s="34" t="s">
        <v>74</v>
      </c>
      <c r="D24" s="34">
        <v>2003</v>
      </c>
      <c r="E24" s="34" t="s">
        <v>75</v>
      </c>
      <c r="F24" s="30" t="s">
        <v>68</v>
      </c>
      <c r="G24" s="30">
        <v>1</v>
      </c>
      <c r="H24" s="30">
        <v>2</v>
      </c>
      <c r="I24" s="30">
        <v>9.5</v>
      </c>
      <c r="J24" s="30">
        <v>1</v>
      </c>
      <c r="K24" s="30">
        <v>5</v>
      </c>
      <c r="L24" s="30">
        <v>11</v>
      </c>
      <c r="M24" s="30" t="s">
        <v>129</v>
      </c>
      <c r="N24" s="30">
        <v>10</v>
      </c>
      <c r="O24" s="30">
        <v>11.5</v>
      </c>
      <c r="P24" s="30">
        <v>1</v>
      </c>
      <c r="Q24" s="30">
        <v>16</v>
      </c>
      <c r="R24" s="30">
        <v>16.5</v>
      </c>
      <c r="S24" s="30">
        <v>1</v>
      </c>
      <c r="T24" s="30">
        <v>9</v>
      </c>
      <c r="U24" s="30">
        <v>13</v>
      </c>
      <c r="V24" s="30">
        <v>1</v>
      </c>
      <c r="W24" s="30">
        <v>16</v>
      </c>
      <c r="X24" s="30">
        <v>16.5</v>
      </c>
      <c r="Y24" s="31">
        <f t="shared" si="0"/>
        <v>4253293.6875</v>
      </c>
      <c r="Z24" s="14"/>
    </row>
    <row r="25" spans="1:26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4"/>
      <c r="Z25" s="14"/>
    </row>
    <row r="26" spans="1:26" ht="13.5" thickBot="1">
      <c r="A26" s="117" t="s">
        <v>30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4"/>
    </row>
    <row r="27" spans="1:26" ht="15" customHeight="1">
      <c r="A27" s="121" t="s">
        <v>4</v>
      </c>
      <c r="B27" s="123" t="s">
        <v>19</v>
      </c>
      <c r="C27" s="125" t="s">
        <v>20</v>
      </c>
      <c r="D27" s="123" t="s">
        <v>12</v>
      </c>
      <c r="E27" s="125" t="s">
        <v>5</v>
      </c>
      <c r="F27" s="123" t="s">
        <v>11</v>
      </c>
      <c r="G27" s="113" t="s">
        <v>1</v>
      </c>
      <c r="H27" s="113"/>
      <c r="I27" s="113"/>
      <c r="J27" s="113" t="s">
        <v>2</v>
      </c>
      <c r="K27" s="113"/>
      <c r="L27" s="113"/>
      <c r="M27" s="113" t="s">
        <v>7</v>
      </c>
      <c r="N27" s="113"/>
      <c r="O27" s="113"/>
      <c r="P27" s="113" t="s">
        <v>8</v>
      </c>
      <c r="Q27" s="113"/>
      <c r="R27" s="113"/>
      <c r="S27" s="113" t="s">
        <v>9</v>
      </c>
      <c r="T27" s="113"/>
      <c r="U27" s="113"/>
      <c r="V27" s="113" t="s">
        <v>10</v>
      </c>
      <c r="W27" s="113"/>
      <c r="X27" s="113"/>
      <c r="Y27" s="125" t="s">
        <v>24</v>
      </c>
      <c r="Z27" s="129" t="s">
        <v>25</v>
      </c>
    </row>
    <row r="28" spans="1:26" ht="13.5" thickBot="1">
      <c r="A28" s="122"/>
      <c r="B28" s="124"/>
      <c r="C28" s="126"/>
      <c r="D28" s="124"/>
      <c r="E28" s="126"/>
      <c r="F28" s="124"/>
      <c r="G28" s="37" t="s">
        <v>23</v>
      </c>
      <c r="H28" s="37" t="s">
        <v>22</v>
      </c>
      <c r="I28" s="37" t="s">
        <v>21</v>
      </c>
      <c r="J28" s="37" t="s">
        <v>23</v>
      </c>
      <c r="K28" s="37" t="s">
        <v>22</v>
      </c>
      <c r="L28" s="37" t="s">
        <v>21</v>
      </c>
      <c r="M28" s="37" t="s">
        <v>23</v>
      </c>
      <c r="N28" s="37" t="s">
        <v>22</v>
      </c>
      <c r="O28" s="37" t="s">
        <v>21</v>
      </c>
      <c r="P28" s="37" t="s">
        <v>23</v>
      </c>
      <c r="Q28" s="37" t="s">
        <v>22</v>
      </c>
      <c r="R28" s="37" t="s">
        <v>21</v>
      </c>
      <c r="S28" s="37" t="s">
        <v>23</v>
      </c>
      <c r="T28" s="37" t="s">
        <v>22</v>
      </c>
      <c r="U28" s="37" t="s">
        <v>21</v>
      </c>
      <c r="V28" s="37" t="s">
        <v>23</v>
      </c>
      <c r="W28" s="37" t="s">
        <v>22</v>
      </c>
      <c r="X28" s="37" t="s">
        <v>21</v>
      </c>
      <c r="Y28" s="126"/>
      <c r="Z28" s="130"/>
    </row>
    <row r="29" spans="1:26">
      <c r="A29" s="35">
        <v>1</v>
      </c>
      <c r="B29" s="19">
        <v>91</v>
      </c>
      <c r="C29" s="19" t="s">
        <v>41</v>
      </c>
      <c r="D29" s="19">
        <v>2004</v>
      </c>
      <c r="E29" s="19" t="s">
        <v>40</v>
      </c>
      <c r="F29" s="19" t="s">
        <v>33</v>
      </c>
      <c r="G29" s="19" t="s">
        <v>158</v>
      </c>
      <c r="H29" s="19">
        <v>1</v>
      </c>
      <c r="I29" s="19">
        <v>1</v>
      </c>
      <c r="J29" s="19"/>
      <c r="K29" s="19"/>
      <c r="L29" s="19"/>
      <c r="M29" s="19" t="s">
        <v>107</v>
      </c>
      <c r="N29" s="19">
        <v>1</v>
      </c>
      <c r="O29" s="19">
        <v>1</v>
      </c>
      <c r="P29" s="19" t="s">
        <v>107</v>
      </c>
      <c r="Q29" s="19">
        <v>1</v>
      </c>
      <c r="R29" s="19">
        <v>1.5</v>
      </c>
      <c r="S29" s="19" t="s">
        <v>118</v>
      </c>
      <c r="T29" s="19">
        <v>2</v>
      </c>
      <c r="U29" s="19">
        <v>2</v>
      </c>
      <c r="V29" s="19" t="s">
        <v>121</v>
      </c>
      <c r="W29" s="19">
        <v>1</v>
      </c>
      <c r="X29" s="19">
        <v>1</v>
      </c>
      <c r="Y29" s="36">
        <f t="shared" ref="Y29:Y34" si="1">I29*O29*R29*U29*X29</f>
        <v>3</v>
      </c>
      <c r="Z29" s="55" t="s">
        <v>15</v>
      </c>
    </row>
    <row r="30" spans="1:26">
      <c r="A30" s="27">
        <v>2</v>
      </c>
      <c r="B30" s="13">
        <v>100</v>
      </c>
      <c r="C30" s="13" t="s">
        <v>54</v>
      </c>
      <c r="D30" s="13">
        <v>2003</v>
      </c>
      <c r="E30" s="13" t="s">
        <v>40</v>
      </c>
      <c r="F30" s="13" t="s">
        <v>33</v>
      </c>
      <c r="G30" s="13">
        <v>1</v>
      </c>
      <c r="H30" s="13">
        <v>2</v>
      </c>
      <c r="I30" s="13">
        <v>4</v>
      </c>
      <c r="J30" s="13"/>
      <c r="K30" s="13"/>
      <c r="L30" s="13"/>
      <c r="M30" s="13" t="s">
        <v>129</v>
      </c>
      <c r="N30" s="13">
        <v>2</v>
      </c>
      <c r="O30" s="13">
        <v>2.5</v>
      </c>
      <c r="P30" s="13" t="s">
        <v>107</v>
      </c>
      <c r="Q30" s="13">
        <v>1</v>
      </c>
      <c r="R30" s="13">
        <v>1.5</v>
      </c>
      <c r="S30" s="13" t="s">
        <v>119</v>
      </c>
      <c r="T30" s="13">
        <v>3</v>
      </c>
      <c r="U30" s="13">
        <v>3.5</v>
      </c>
      <c r="V30" s="13" t="s">
        <v>126</v>
      </c>
      <c r="W30" s="13">
        <v>3</v>
      </c>
      <c r="X30" s="13">
        <v>3</v>
      </c>
      <c r="Y30" s="28">
        <f t="shared" si="1"/>
        <v>157.5</v>
      </c>
      <c r="Z30" s="56" t="s">
        <v>35</v>
      </c>
    </row>
    <row r="31" spans="1:26">
      <c r="A31" s="77">
        <v>3</v>
      </c>
      <c r="B31" s="78">
        <v>90</v>
      </c>
      <c r="C31" s="80" t="s">
        <v>76</v>
      </c>
      <c r="D31" s="80">
        <v>2004</v>
      </c>
      <c r="E31" s="80">
        <v>3</v>
      </c>
      <c r="F31" s="78" t="s">
        <v>68</v>
      </c>
      <c r="G31" s="78">
        <v>1</v>
      </c>
      <c r="H31" s="78">
        <v>2</v>
      </c>
      <c r="I31" s="78">
        <v>4</v>
      </c>
      <c r="J31" s="78"/>
      <c r="K31" s="78"/>
      <c r="L31" s="78"/>
      <c r="M31" s="78" t="s">
        <v>113</v>
      </c>
      <c r="N31" s="78">
        <v>5</v>
      </c>
      <c r="O31" s="78">
        <v>5</v>
      </c>
      <c r="P31" s="78" t="s">
        <v>114</v>
      </c>
      <c r="Q31" s="78">
        <v>3</v>
      </c>
      <c r="R31" s="78">
        <v>3</v>
      </c>
      <c r="S31" s="78" t="s">
        <v>121</v>
      </c>
      <c r="T31" s="78">
        <v>1</v>
      </c>
      <c r="U31" s="78">
        <v>1</v>
      </c>
      <c r="V31" s="78">
        <v>1</v>
      </c>
      <c r="W31" s="78">
        <v>5</v>
      </c>
      <c r="X31" s="78">
        <v>5.5</v>
      </c>
      <c r="Y31" s="79">
        <f t="shared" si="1"/>
        <v>330</v>
      </c>
      <c r="Z31" s="56" t="s">
        <v>35</v>
      </c>
    </row>
    <row r="32" spans="1:26">
      <c r="A32" s="32">
        <v>4</v>
      </c>
      <c r="B32" s="13">
        <v>72</v>
      </c>
      <c r="C32" s="13" t="s">
        <v>42</v>
      </c>
      <c r="D32" s="13">
        <v>2005</v>
      </c>
      <c r="E32" s="13" t="s">
        <v>40</v>
      </c>
      <c r="F32" s="13" t="s">
        <v>33</v>
      </c>
      <c r="G32" s="13">
        <v>1</v>
      </c>
      <c r="H32" s="13">
        <v>2</v>
      </c>
      <c r="I32" s="13">
        <v>4</v>
      </c>
      <c r="J32" s="13"/>
      <c r="K32" s="13"/>
      <c r="L32" s="13"/>
      <c r="M32" s="13" t="s">
        <v>129</v>
      </c>
      <c r="N32" s="13">
        <v>2</v>
      </c>
      <c r="O32" s="13">
        <v>2.5</v>
      </c>
      <c r="P32" s="13">
        <v>1</v>
      </c>
      <c r="Q32" s="13">
        <v>5</v>
      </c>
      <c r="R32" s="13">
        <v>5.5</v>
      </c>
      <c r="S32" s="13" t="s">
        <v>119</v>
      </c>
      <c r="T32" s="13">
        <v>3</v>
      </c>
      <c r="U32" s="13">
        <v>3.5</v>
      </c>
      <c r="V32" s="13" t="s">
        <v>122</v>
      </c>
      <c r="W32" s="13">
        <v>2</v>
      </c>
      <c r="X32" s="13">
        <v>2</v>
      </c>
      <c r="Y32" s="28">
        <f t="shared" si="1"/>
        <v>385</v>
      </c>
      <c r="Z32" s="56" t="s">
        <v>36</v>
      </c>
    </row>
    <row r="33" spans="1:26">
      <c r="A33" s="32">
        <v>5</v>
      </c>
      <c r="B33" s="13">
        <v>99</v>
      </c>
      <c r="C33" s="38" t="s">
        <v>52</v>
      </c>
      <c r="D33" s="39">
        <v>2004</v>
      </c>
      <c r="E33" s="39" t="s">
        <v>40</v>
      </c>
      <c r="F33" s="13" t="s">
        <v>33</v>
      </c>
      <c r="G33" s="13">
        <v>1</v>
      </c>
      <c r="H33" s="13">
        <v>2</v>
      </c>
      <c r="I33" s="13">
        <v>4</v>
      </c>
      <c r="J33" s="13"/>
      <c r="K33" s="13"/>
      <c r="L33" s="13"/>
      <c r="M33" s="13" t="s">
        <v>119</v>
      </c>
      <c r="N33" s="13">
        <v>4</v>
      </c>
      <c r="O33" s="13">
        <v>4</v>
      </c>
      <c r="P33" s="13" t="s">
        <v>152</v>
      </c>
      <c r="Q33" s="13">
        <v>4</v>
      </c>
      <c r="R33" s="13">
        <v>4</v>
      </c>
      <c r="S33" s="13">
        <v>1</v>
      </c>
      <c r="T33" s="13">
        <v>5</v>
      </c>
      <c r="U33" s="13">
        <v>5.5</v>
      </c>
      <c r="V33" s="13" t="s">
        <v>128</v>
      </c>
      <c r="W33" s="13">
        <v>4</v>
      </c>
      <c r="X33" s="13">
        <v>4</v>
      </c>
      <c r="Y33" s="28">
        <f t="shared" si="1"/>
        <v>1408</v>
      </c>
      <c r="Z33" s="56" t="s">
        <v>36</v>
      </c>
    </row>
    <row r="34" spans="1:26" ht="13.5" thickBot="1">
      <c r="A34" s="33">
        <v>6</v>
      </c>
      <c r="B34" s="30">
        <v>98</v>
      </c>
      <c r="C34" s="40" t="s">
        <v>62</v>
      </c>
      <c r="D34" s="40">
        <v>2004</v>
      </c>
      <c r="E34" s="40">
        <v>3</v>
      </c>
      <c r="F34" s="40" t="s">
        <v>63</v>
      </c>
      <c r="G34" s="30">
        <v>1</v>
      </c>
      <c r="H34" s="30">
        <v>2</v>
      </c>
      <c r="I34" s="30">
        <v>4</v>
      </c>
      <c r="J34" s="30"/>
      <c r="K34" s="30"/>
      <c r="L34" s="30"/>
      <c r="M34" s="30">
        <v>1</v>
      </c>
      <c r="N34" s="30">
        <v>6</v>
      </c>
      <c r="O34" s="30">
        <v>6</v>
      </c>
      <c r="P34" s="30">
        <v>1</v>
      </c>
      <c r="Q34" s="30">
        <v>5</v>
      </c>
      <c r="R34" s="30">
        <v>5.5</v>
      </c>
      <c r="S34" s="30">
        <v>1</v>
      </c>
      <c r="T34" s="30">
        <v>5</v>
      </c>
      <c r="U34" s="30">
        <v>5.5</v>
      </c>
      <c r="V34" s="30">
        <v>1</v>
      </c>
      <c r="W34" s="30">
        <v>5</v>
      </c>
      <c r="X34" s="30">
        <v>5.5</v>
      </c>
      <c r="Y34" s="31">
        <f t="shared" si="1"/>
        <v>3993</v>
      </c>
      <c r="Z34" s="96" t="s">
        <v>36</v>
      </c>
    </row>
    <row r="35" spans="1:26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4"/>
      <c r="Z35" s="14"/>
    </row>
    <row r="36" spans="1:26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4"/>
      <c r="Z36" s="14"/>
    </row>
    <row r="39" spans="1:26">
      <c r="A39" s="102" t="s">
        <v>13</v>
      </c>
      <c r="B39" s="102"/>
      <c r="C39" s="102"/>
      <c r="D39" s="102"/>
      <c r="E39" s="102"/>
      <c r="F39" s="102"/>
      <c r="G39" s="102"/>
      <c r="H39" s="102"/>
      <c r="I39" s="102"/>
      <c r="J39" s="5"/>
      <c r="L39" s="10"/>
      <c r="M39" s="5"/>
      <c r="O39" s="5"/>
      <c r="Q39" s="10"/>
      <c r="R39" s="5"/>
      <c r="T39" s="5"/>
      <c r="V39"/>
      <c r="W39"/>
      <c r="X39"/>
    </row>
    <row r="40" spans="1:26">
      <c r="A40" s="6"/>
      <c r="B40" s="3"/>
      <c r="C40" s="6"/>
      <c r="F40" s="4"/>
    </row>
    <row r="41" spans="1:26">
      <c r="A41" s="6"/>
      <c r="B41" s="3"/>
      <c r="C41" s="6"/>
      <c r="F41" s="4"/>
    </row>
    <row r="42" spans="1:26">
      <c r="A42" s="102" t="s">
        <v>173</v>
      </c>
      <c r="B42" s="102"/>
      <c r="C42" s="102"/>
      <c r="D42" s="102"/>
      <c r="E42" s="102"/>
      <c r="F42" s="102"/>
      <c r="G42" s="102"/>
      <c r="H42" s="102"/>
      <c r="I42" s="102"/>
      <c r="J42" s="5"/>
      <c r="L42" s="10"/>
      <c r="M42" s="5"/>
      <c r="O42" s="5"/>
      <c r="Q42" s="10"/>
      <c r="R42" s="5"/>
      <c r="T42" s="5"/>
      <c r="V42"/>
      <c r="W42"/>
      <c r="X42"/>
    </row>
  </sheetData>
  <sortState ref="B8:Y24">
    <sortCondition ref="Y8:Y24"/>
  </sortState>
  <mergeCells count="35">
    <mergeCell ref="A39:I39"/>
    <mergeCell ref="A42:I42"/>
    <mergeCell ref="G27:I27"/>
    <mergeCell ref="J27:L27"/>
    <mergeCell ref="M27:O27"/>
    <mergeCell ref="P6:R6"/>
    <mergeCell ref="S6:U6"/>
    <mergeCell ref="V27:X27"/>
    <mergeCell ref="Y27:Y28"/>
    <mergeCell ref="Z27:Z28"/>
    <mergeCell ref="P27:R27"/>
    <mergeCell ref="S27:U27"/>
    <mergeCell ref="A26:Y26"/>
    <mergeCell ref="A27:A28"/>
    <mergeCell ref="B27:B28"/>
    <mergeCell ref="C27:C28"/>
    <mergeCell ref="D27:D28"/>
    <mergeCell ref="E27:E28"/>
    <mergeCell ref="F27:F28"/>
    <mergeCell ref="A1:Z1"/>
    <mergeCell ref="Q2:Z2"/>
    <mergeCell ref="A3:Z3"/>
    <mergeCell ref="A4:Z4"/>
    <mergeCell ref="A6:A7"/>
    <mergeCell ref="B6:B7"/>
    <mergeCell ref="C6:C7"/>
    <mergeCell ref="D6:D7"/>
    <mergeCell ref="E6:E7"/>
    <mergeCell ref="F6:F7"/>
    <mergeCell ref="V6:X6"/>
    <mergeCell ref="Y6:Y7"/>
    <mergeCell ref="Z6:Z7"/>
    <mergeCell ref="G6:I6"/>
    <mergeCell ref="J6:L6"/>
    <mergeCell ref="M6:O6"/>
  </mergeCells>
  <pageMargins left="0.74803149606299213" right="0.74803149606299213" top="0.98425196850393704" bottom="0.98425196850393704" header="0.51181102362204722" footer="0.51181102362204722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мужчины</vt:lpstr>
      <vt:lpstr>женщины</vt:lpstr>
      <vt:lpstr>М и Д 00-02</vt:lpstr>
      <vt:lpstr>М и Д 03-05</vt:lpstr>
    </vt:vector>
  </TitlesOfParts>
  <Company>ofice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Слободская</cp:lastModifiedBy>
  <cp:lastPrinted>2018-10-20T05:15:45Z</cp:lastPrinted>
  <dcterms:created xsi:type="dcterms:W3CDTF">2008-12-03T10:50:08Z</dcterms:created>
  <dcterms:modified xsi:type="dcterms:W3CDTF">2018-10-22T09:10:13Z</dcterms:modified>
</cp:coreProperties>
</file>