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 activeTab="2"/>
  </bookViews>
  <sheets>
    <sheet name="Ж10" sheetId="2" r:id="rId1"/>
    <sheet name="Ж12" sheetId="4" r:id="rId2"/>
    <sheet name="Ж14" sheetId="6" r:id="rId3"/>
    <sheet name="Ж16" sheetId="8" r:id="rId4"/>
    <sheet name="Ж18" sheetId="10" r:id="rId5"/>
    <sheet name="Ж20" sheetId="12" r:id="rId6"/>
    <sheet name="ЖЭ" sheetId="14" r:id="rId7"/>
    <sheet name="М10" sheetId="1" r:id="rId8"/>
    <sheet name="М12" sheetId="3" r:id="rId9"/>
    <sheet name="М14" sheetId="5" r:id="rId10"/>
    <sheet name="М16" sheetId="7" r:id="rId11"/>
    <sheet name="М18" sheetId="9" r:id="rId12"/>
    <sheet name="М20" sheetId="11" r:id="rId13"/>
    <sheet name="МЭ" sheetId="13" r:id="rId14"/>
  </sheets>
  <definedNames>
    <definedName name="_xlnm._FilterDatabase" localSheetId="0" hidden="1">Ж10!$B$7:$I$18</definedName>
    <definedName name="_xlnm._FilterDatabase" localSheetId="1" hidden="1">Ж12!$B$7:$I$33</definedName>
    <definedName name="_xlnm._FilterDatabase" localSheetId="2" hidden="1">Ж14!$B$7:$I$22</definedName>
    <definedName name="_xlnm._FilterDatabase" localSheetId="3" hidden="1">Ж16!$B$7:$I$17</definedName>
    <definedName name="_xlnm._FilterDatabase" localSheetId="4" hidden="1">Ж18!$B$7:$I$17</definedName>
    <definedName name="_xlnm._FilterDatabase" localSheetId="5" hidden="1">Ж20!$B$7:$I$15</definedName>
    <definedName name="_xlnm._FilterDatabase" localSheetId="6" hidden="1">ЖЭ!$B$7:$I$63</definedName>
    <definedName name="_xlnm._FilterDatabase" localSheetId="7" hidden="1">М10!$B$7:$I$43</definedName>
    <definedName name="_xlnm._FilterDatabase" localSheetId="8" hidden="1">М12!$B$7:$I$49</definedName>
    <definedName name="_xlnm._FilterDatabase" localSheetId="9" hidden="1">М14!$B$7:$I$40</definedName>
    <definedName name="_xlnm._FilterDatabase" localSheetId="10" hidden="1">М16!$B$7:$I$24</definedName>
    <definedName name="_xlnm._FilterDatabase" localSheetId="11" hidden="1">М18!$B$7:$I$32</definedName>
    <definedName name="_xlnm._FilterDatabase" localSheetId="12" hidden="1">М20!$B$7:$I$30</definedName>
    <definedName name="_xlnm._FilterDatabase" localSheetId="13" hidden="1">МЭ!$B$7:$I$57</definedName>
    <definedName name="_xlnm.Print_Area" localSheetId="0">Ж10!$A$1:$L$18</definedName>
    <definedName name="_xlnm.Print_Area" localSheetId="1">Ж12!$A$1:$L$33</definedName>
    <definedName name="_xlnm.Print_Area" localSheetId="2">Ж14!$A$1:$L$26</definedName>
    <definedName name="_xlnm.Print_Area" localSheetId="4">Ж18!$A$1:$L$18</definedName>
    <definedName name="_xlnm.Print_Area" localSheetId="6">ЖЭ!$A$1:$L$64</definedName>
    <definedName name="_xlnm.Print_Area" localSheetId="7">М10!$A$1:$L$45</definedName>
    <definedName name="_xlnm.Print_Area" localSheetId="8">М12!$A$1:$L$49</definedName>
    <definedName name="_xlnm.Print_Area" localSheetId="9">М14!$A$1:$L$41</definedName>
    <definedName name="_xlnm.Print_Area" localSheetId="10">М16!$A$1:$L$25</definedName>
    <definedName name="_xlnm.Print_Area" localSheetId="12">М20!$A$1:$L$31</definedName>
    <definedName name="_xlnm.Print_Area" localSheetId="13">МЭ!$A$1:$L$64</definedName>
  </definedNames>
  <calcPr calcId="145621"/>
</workbook>
</file>

<file path=xl/calcChain.xml><?xml version="1.0" encoding="utf-8"?>
<calcChain xmlns="http://schemas.openxmlformats.org/spreadsheetml/2006/main">
  <c r="I49" i="13"/>
  <c r="K49" s="1"/>
  <c r="I50"/>
  <c r="K50" s="1"/>
  <c r="I60"/>
  <c r="K60" s="1"/>
  <c r="I61"/>
  <c r="K61" s="1"/>
  <c r="I62"/>
  <c r="K62" s="1"/>
  <c r="I63"/>
  <c r="K63" s="1"/>
  <c r="I64"/>
  <c r="K64" s="1"/>
  <c r="I15" i="11"/>
  <c r="K15" s="1"/>
  <c r="I23"/>
  <c r="K23" s="1"/>
  <c r="K34" i="9"/>
  <c r="I24"/>
  <c r="K24" s="1"/>
  <c r="I25" i="7"/>
  <c r="K25" s="1"/>
  <c r="K41" i="5"/>
  <c r="I29"/>
  <c r="K29" s="1"/>
  <c r="I45" i="1"/>
  <c r="K45" s="1"/>
  <c r="I28"/>
  <c r="K28" s="1"/>
  <c r="K64" i="14"/>
  <c r="I13" i="10"/>
  <c r="K13" s="1"/>
  <c r="I24" i="6"/>
  <c r="K24" s="1"/>
  <c r="I25"/>
  <c r="I26"/>
  <c r="K26" s="1"/>
  <c r="K25"/>
  <c r="I18"/>
  <c r="K11"/>
  <c r="K17"/>
  <c r="K18"/>
  <c r="K30" i="4"/>
  <c r="K12" i="2"/>
  <c r="K15"/>
  <c r="K16"/>
  <c r="K17"/>
  <c r="K18"/>
  <c r="I7" i="13"/>
  <c r="K7" s="1"/>
  <c r="I56"/>
  <c r="K56" s="1"/>
  <c r="I59"/>
  <c r="K59" s="1"/>
  <c r="I58"/>
  <c r="K58" s="1"/>
  <c r="I38"/>
  <c r="K38" s="1"/>
  <c r="I57"/>
  <c r="K57" s="1"/>
  <c r="I39"/>
  <c r="K39" s="1"/>
  <c r="I33"/>
  <c r="K33" s="1"/>
  <c r="I55"/>
  <c r="K55" s="1"/>
  <c r="I54"/>
  <c r="K54" s="1"/>
  <c r="I53"/>
  <c r="K53" s="1"/>
  <c r="I52"/>
  <c r="K52" s="1"/>
  <c r="I51"/>
  <c r="K51" s="1"/>
  <c r="I34"/>
  <c r="K34" s="1"/>
  <c r="I48"/>
  <c r="K48" s="1"/>
  <c r="I47"/>
  <c r="K47" s="1"/>
  <c r="I46"/>
  <c r="K46" s="1"/>
  <c r="I45"/>
  <c r="K45" s="1"/>
  <c r="I44"/>
  <c r="K44" s="1"/>
  <c r="I43"/>
  <c r="K43" s="1"/>
  <c r="I42"/>
  <c r="K42" s="1"/>
  <c r="I41"/>
  <c r="K41" s="1"/>
  <c r="I40"/>
  <c r="K40" s="1"/>
  <c r="I37"/>
  <c r="K37" s="1"/>
  <c r="I30"/>
  <c r="K30" s="1"/>
  <c r="I26"/>
  <c r="K26" s="1"/>
  <c r="I25"/>
  <c r="K25" s="1"/>
  <c r="I36"/>
  <c r="K36" s="1"/>
  <c r="I35"/>
  <c r="K35" s="1"/>
  <c r="I14"/>
  <c r="K14" s="1"/>
  <c r="I22"/>
  <c r="K22" s="1"/>
  <c r="I28"/>
  <c r="K28" s="1"/>
  <c r="I24"/>
  <c r="K24" s="1"/>
  <c r="I21"/>
  <c r="K21" s="1"/>
  <c r="I32"/>
  <c r="K32" s="1"/>
  <c r="I29"/>
  <c r="K29" s="1"/>
  <c r="I17"/>
  <c r="K17" s="1"/>
  <c r="I19"/>
  <c r="K19" s="1"/>
  <c r="I31"/>
  <c r="K31" s="1"/>
  <c r="I20"/>
  <c r="K20" s="1"/>
  <c r="I12"/>
  <c r="K12" s="1"/>
  <c r="I16"/>
  <c r="K16" s="1"/>
  <c r="I27"/>
  <c r="K27" s="1"/>
  <c r="I8"/>
  <c r="K8" s="1"/>
  <c r="I9"/>
  <c r="K9" s="1"/>
  <c r="I15"/>
  <c r="K15" s="1"/>
  <c r="I13"/>
  <c r="K13" s="1"/>
  <c r="I23"/>
  <c r="K23" s="1"/>
  <c r="I18"/>
  <c r="K18" s="1"/>
  <c r="I11"/>
  <c r="K11" s="1"/>
  <c r="I10"/>
  <c r="K10" s="1"/>
  <c r="I31" i="11"/>
  <c r="K31" s="1"/>
  <c r="I21"/>
  <c r="K21" s="1"/>
  <c r="I30"/>
  <c r="K30" s="1"/>
  <c r="I29"/>
  <c r="K29" s="1"/>
  <c r="I28"/>
  <c r="K28" s="1"/>
  <c r="I27"/>
  <c r="K27" s="1"/>
  <c r="I25"/>
  <c r="K25" s="1"/>
  <c r="I17"/>
  <c r="K17" s="1"/>
  <c r="I24"/>
  <c r="K24" s="1"/>
  <c r="I22"/>
  <c r="K22" s="1"/>
  <c r="I16"/>
  <c r="K16" s="1"/>
  <c r="I20"/>
  <c r="K20" s="1"/>
  <c r="I11"/>
  <c r="K11" s="1"/>
  <c r="I19"/>
  <c r="K19" s="1"/>
  <c r="I18"/>
  <c r="K18" s="1"/>
  <c r="I10"/>
  <c r="K10" s="1"/>
  <c r="I12"/>
  <c r="K12" s="1"/>
  <c r="I26"/>
  <c r="K26" s="1"/>
  <c r="I9"/>
  <c r="K9" s="1"/>
  <c r="I14"/>
  <c r="K14" s="1"/>
  <c r="I8"/>
  <c r="K8" s="1"/>
  <c r="I13"/>
  <c r="K13" s="1"/>
  <c r="I7"/>
  <c r="K7" s="1"/>
  <c r="I33" i="9"/>
  <c r="K33" s="1"/>
  <c r="I32"/>
  <c r="K32" s="1"/>
  <c r="I31"/>
  <c r="K31" s="1"/>
  <c r="I30"/>
  <c r="K30" s="1"/>
  <c r="I29"/>
  <c r="K29" s="1"/>
  <c r="I28"/>
  <c r="K28" s="1"/>
  <c r="I27"/>
  <c r="K27" s="1"/>
  <c r="I26"/>
  <c r="K26" s="1"/>
  <c r="I25"/>
  <c r="K25" s="1"/>
  <c r="I12"/>
  <c r="K12" s="1"/>
  <c r="I23"/>
  <c r="K23" s="1"/>
  <c r="I17"/>
  <c r="K17" s="1"/>
  <c r="I22"/>
  <c r="K22" s="1"/>
  <c r="I18"/>
  <c r="K18" s="1"/>
  <c r="I21"/>
  <c r="K21" s="1"/>
  <c r="I20"/>
  <c r="K20" s="1"/>
  <c r="I19"/>
  <c r="K19" s="1"/>
  <c r="I16"/>
  <c r="K16" s="1"/>
  <c r="I15"/>
  <c r="K15" s="1"/>
  <c r="I14"/>
  <c r="K14" s="1"/>
  <c r="I13"/>
  <c r="K13" s="1"/>
  <c r="I11"/>
  <c r="K11" s="1"/>
  <c r="I10"/>
  <c r="K10" s="1"/>
  <c r="I8"/>
  <c r="K8" s="1"/>
  <c r="I7"/>
  <c r="K7" s="1"/>
  <c r="I9"/>
  <c r="K9" s="1"/>
  <c r="I23" i="7"/>
  <c r="K23" s="1"/>
  <c r="I19"/>
  <c r="K19" s="1"/>
  <c r="I24"/>
  <c r="K24" s="1"/>
  <c r="I22"/>
  <c r="K22" s="1"/>
  <c r="I21"/>
  <c r="K21" s="1"/>
  <c r="I17"/>
  <c r="K17" s="1"/>
  <c r="I20"/>
  <c r="K20" s="1"/>
  <c r="I18"/>
  <c r="K18" s="1"/>
  <c r="I16"/>
  <c r="K16" s="1"/>
  <c r="I10"/>
  <c r="K10" s="1"/>
  <c r="I15"/>
  <c r="K15" s="1"/>
  <c r="I14"/>
  <c r="K14" s="1"/>
  <c r="I13"/>
  <c r="K13" s="1"/>
  <c r="I12"/>
  <c r="K12" s="1"/>
  <c r="I11"/>
  <c r="K11" s="1"/>
  <c r="I9"/>
  <c r="K9" s="1"/>
  <c r="I7"/>
  <c r="K7" s="1"/>
  <c r="I8"/>
  <c r="K8" s="1"/>
  <c r="I41" i="5"/>
  <c r="I40"/>
  <c r="K40" s="1"/>
  <c r="I23"/>
  <c r="K23" s="1"/>
  <c r="I31"/>
  <c r="K31" s="1"/>
  <c r="I39"/>
  <c r="K39" s="1"/>
  <c r="I38"/>
  <c r="K38" s="1"/>
  <c r="I37"/>
  <c r="K37" s="1"/>
  <c r="I36"/>
  <c r="K36" s="1"/>
  <c r="I35"/>
  <c r="K35" s="1"/>
  <c r="I34"/>
  <c r="K34" s="1"/>
  <c r="I33"/>
  <c r="K33" s="1"/>
  <c r="I32"/>
  <c r="K32" s="1"/>
  <c r="I22"/>
  <c r="K22" s="1"/>
  <c r="I24"/>
  <c r="K24" s="1"/>
  <c r="I30"/>
  <c r="K30" s="1"/>
  <c r="I28"/>
  <c r="K28" s="1"/>
  <c r="I27"/>
  <c r="K27" s="1"/>
  <c r="I26"/>
  <c r="K26" s="1"/>
  <c r="I25"/>
  <c r="K25" s="1"/>
  <c r="I20"/>
  <c r="K20" s="1"/>
  <c r="I15"/>
  <c r="K15" s="1"/>
  <c r="I21"/>
  <c r="K21" s="1"/>
  <c r="I9"/>
  <c r="K9" s="1"/>
  <c r="I18"/>
  <c r="K18" s="1"/>
  <c r="I19"/>
  <c r="K19" s="1"/>
  <c r="I17"/>
  <c r="K17" s="1"/>
  <c r="I16"/>
  <c r="K16" s="1"/>
  <c r="I13"/>
  <c r="K13" s="1"/>
  <c r="I11"/>
  <c r="K11" s="1"/>
  <c r="I10"/>
  <c r="K10" s="1"/>
  <c r="I14"/>
  <c r="K14" s="1"/>
  <c r="I8"/>
  <c r="K8" s="1"/>
  <c r="I12"/>
  <c r="K12" s="1"/>
  <c r="I7"/>
  <c r="K7" s="1"/>
  <c r="I49" i="3"/>
  <c r="K49" s="1"/>
  <c r="I39"/>
  <c r="K39" s="1"/>
  <c r="I34"/>
  <c r="K34" s="1"/>
  <c r="I48"/>
  <c r="K48" s="1"/>
  <c r="I47"/>
  <c r="K47" s="1"/>
  <c r="I46"/>
  <c r="K46" s="1"/>
  <c r="I31"/>
  <c r="K31" s="1"/>
  <c r="I45"/>
  <c r="K45" s="1"/>
  <c r="I44"/>
  <c r="K44" s="1"/>
  <c r="I43"/>
  <c r="K43" s="1"/>
  <c r="I42"/>
  <c r="K42" s="1"/>
  <c r="I41"/>
  <c r="K41" s="1"/>
  <c r="I40"/>
  <c r="K40" s="1"/>
  <c r="I38"/>
  <c r="K38" s="1"/>
  <c r="I37"/>
  <c r="K37" s="1"/>
  <c r="I36"/>
  <c r="K36" s="1"/>
  <c r="I35"/>
  <c r="K35" s="1"/>
  <c r="I30"/>
  <c r="K30" s="1"/>
  <c r="I28"/>
  <c r="K28" s="1"/>
  <c r="I26"/>
  <c r="K26" s="1"/>
  <c r="I33"/>
  <c r="K33" s="1"/>
  <c r="I29"/>
  <c r="K29" s="1"/>
  <c r="I27"/>
  <c r="K27" s="1"/>
  <c r="I14"/>
  <c r="K14" s="1"/>
  <c r="I32"/>
  <c r="K32" s="1"/>
  <c r="I13"/>
  <c r="K13" s="1"/>
  <c r="I22"/>
  <c r="K22" s="1"/>
  <c r="I25"/>
  <c r="K25" s="1"/>
  <c r="I10"/>
  <c r="K10" s="1"/>
  <c r="I9"/>
  <c r="K9" s="1"/>
  <c r="I18"/>
  <c r="K18" s="1"/>
  <c r="I24"/>
  <c r="K24" s="1"/>
  <c r="I23"/>
  <c r="K23" s="1"/>
  <c r="I20"/>
  <c r="K20" s="1"/>
  <c r="I16"/>
  <c r="K16" s="1"/>
  <c r="I21"/>
  <c r="K21" s="1"/>
  <c r="I19"/>
  <c r="K19" s="1"/>
  <c r="I17"/>
  <c r="K17" s="1"/>
  <c r="I15"/>
  <c r="K15" s="1"/>
  <c r="I12"/>
  <c r="K12" s="1"/>
  <c r="I11"/>
  <c r="K11" s="1"/>
  <c r="I8"/>
  <c r="K8" s="1"/>
  <c r="I7"/>
  <c r="K7" s="1"/>
  <c r="I44" i="1"/>
  <c r="K44" s="1"/>
  <c r="I43"/>
  <c r="K43" s="1"/>
  <c r="I35"/>
  <c r="K35" s="1"/>
  <c r="I30"/>
  <c r="K30" s="1"/>
  <c r="I33"/>
  <c r="K33" s="1"/>
  <c r="I42"/>
  <c r="K42" s="1"/>
  <c r="I41"/>
  <c r="K41" s="1"/>
  <c r="I40"/>
  <c r="K40" s="1"/>
  <c r="I39"/>
  <c r="K39" s="1"/>
  <c r="I38"/>
  <c r="K38" s="1"/>
  <c r="I37"/>
  <c r="K37" s="1"/>
  <c r="I23"/>
  <c r="K23" s="1"/>
  <c r="I26"/>
  <c r="K26" s="1"/>
  <c r="I36"/>
  <c r="K36" s="1"/>
  <c r="I34"/>
  <c r="K34" s="1"/>
  <c r="I32"/>
  <c r="K32" s="1"/>
  <c r="I31"/>
  <c r="K31" s="1"/>
  <c r="I24"/>
  <c r="K24" s="1"/>
  <c r="I29"/>
  <c r="K29" s="1"/>
  <c r="I25"/>
  <c r="K25" s="1"/>
  <c r="I27"/>
  <c r="K27" s="1"/>
  <c r="I10"/>
  <c r="K10" s="1"/>
  <c r="I18"/>
  <c r="K18" s="1"/>
  <c r="I16"/>
  <c r="K16" s="1"/>
  <c r="I22"/>
  <c r="K22" s="1"/>
  <c r="I21"/>
  <c r="K21" s="1"/>
  <c r="I12"/>
  <c r="K12" s="1"/>
  <c r="I13"/>
  <c r="K13" s="1"/>
  <c r="I14"/>
  <c r="K14" s="1"/>
  <c r="I20"/>
  <c r="K20" s="1"/>
  <c r="I11"/>
  <c r="K11" s="1"/>
  <c r="I19"/>
  <c r="K19" s="1"/>
  <c r="I9"/>
  <c r="K9" s="1"/>
  <c r="I15"/>
  <c r="K15" s="1"/>
  <c r="I17"/>
  <c r="K17" s="1"/>
  <c r="I8"/>
  <c r="K8" s="1"/>
  <c r="I7"/>
  <c r="K7" s="1"/>
  <c r="I56" i="14"/>
  <c r="K56" s="1"/>
  <c r="I34"/>
  <c r="K34" s="1"/>
  <c r="I47"/>
  <c r="K47" s="1"/>
  <c r="I63"/>
  <c r="K63" s="1"/>
  <c r="I62"/>
  <c r="K62" s="1"/>
  <c r="I59"/>
  <c r="K59" s="1"/>
  <c r="I61"/>
  <c r="K61" s="1"/>
  <c r="I60"/>
  <c r="K60" s="1"/>
  <c r="I44"/>
  <c r="K44" s="1"/>
  <c r="I58"/>
  <c r="K58" s="1"/>
  <c r="I57"/>
  <c r="K57" s="1"/>
  <c r="I55"/>
  <c r="K55" s="1"/>
  <c r="I54"/>
  <c r="K54" s="1"/>
  <c r="I42"/>
  <c r="K42" s="1"/>
  <c r="I46"/>
  <c r="K46" s="1"/>
  <c r="I53"/>
  <c r="K53" s="1"/>
  <c r="I52"/>
  <c r="K52" s="1"/>
  <c r="I51"/>
  <c r="K51" s="1"/>
  <c r="I50"/>
  <c r="K50" s="1"/>
  <c r="I49"/>
  <c r="K49" s="1"/>
  <c r="I48"/>
  <c r="K48" s="1"/>
  <c r="I36"/>
  <c r="K36" s="1"/>
  <c r="I18"/>
  <c r="K18" s="1"/>
  <c r="I32"/>
  <c r="K32" s="1"/>
  <c r="I31"/>
  <c r="K31" s="1"/>
  <c r="I39"/>
  <c r="K39" s="1"/>
  <c r="I37"/>
  <c r="K37" s="1"/>
  <c r="I26"/>
  <c r="K26" s="1"/>
  <c r="I45"/>
  <c r="K45" s="1"/>
  <c r="I33"/>
  <c r="K33" s="1"/>
  <c r="I30"/>
  <c r="K30" s="1"/>
  <c r="I43"/>
  <c r="K43" s="1"/>
  <c r="I41"/>
  <c r="K41" s="1"/>
  <c r="I40"/>
  <c r="K40" s="1"/>
  <c r="I24"/>
  <c r="K24" s="1"/>
  <c r="I20"/>
  <c r="K20" s="1"/>
  <c r="I25"/>
  <c r="K25" s="1"/>
  <c r="I27"/>
  <c r="K27" s="1"/>
  <c r="I38"/>
  <c r="K38" s="1"/>
  <c r="I35"/>
  <c r="K35" s="1"/>
  <c r="I22"/>
  <c r="K22" s="1"/>
  <c r="I8"/>
  <c r="K8" s="1"/>
  <c r="I15"/>
  <c r="K15" s="1"/>
  <c r="I29"/>
  <c r="K29" s="1"/>
  <c r="I13"/>
  <c r="K13" s="1"/>
  <c r="I28"/>
  <c r="K28" s="1"/>
  <c r="I12"/>
  <c r="K12" s="1"/>
  <c r="I14"/>
  <c r="K14" s="1"/>
  <c r="I23"/>
  <c r="K23" s="1"/>
  <c r="I21"/>
  <c r="K21" s="1"/>
  <c r="I10"/>
  <c r="K10" s="1"/>
  <c r="I17"/>
  <c r="K17" s="1"/>
  <c r="I19"/>
  <c r="K19" s="1"/>
  <c r="I16"/>
  <c r="K16" s="1"/>
  <c r="I9"/>
  <c r="K9" s="1"/>
  <c r="I11"/>
  <c r="K11" s="1"/>
  <c r="I7"/>
  <c r="K7" s="1"/>
  <c r="I15" i="12"/>
  <c r="K15" s="1"/>
  <c r="I12"/>
  <c r="K12" s="1"/>
  <c r="I14"/>
  <c r="K14" s="1"/>
  <c r="I13"/>
  <c r="K13" s="1"/>
  <c r="I8"/>
  <c r="K8" s="1"/>
  <c r="I11"/>
  <c r="K11" s="1"/>
  <c r="I7"/>
  <c r="K7" s="1"/>
  <c r="I10"/>
  <c r="K10" s="1"/>
  <c r="I9"/>
  <c r="K9" s="1"/>
  <c r="I12" i="10"/>
  <c r="K12" s="1"/>
  <c r="I18"/>
  <c r="K18" s="1"/>
  <c r="I17"/>
  <c r="K17" s="1"/>
  <c r="I16"/>
  <c r="K16" s="1"/>
  <c r="I15"/>
  <c r="K15" s="1"/>
  <c r="I14"/>
  <c r="K14" s="1"/>
  <c r="I10"/>
  <c r="K10" s="1"/>
  <c r="I11"/>
  <c r="K11" s="1"/>
  <c r="I9"/>
  <c r="K9" s="1"/>
  <c r="I7"/>
  <c r="K7" s="1"/>
  <c r="I8"/>
  <c r="K8" s="1"/>
  <c r="I17" i="8"/>
  <c r="K17" s="1"/>
  <c r="I15"/>
  <c r="K15" s="1"/>
  <c r="I14"/>
  <c r="K14" s="1"/>
  <c r="I16"/>
  <c r="K16" s="1"/>
  <c r="I8"/>
  <c r="K8" s="1"/>
  <c r="I12"/>
  <c r="K12" s="1"/>
  <c r="I11"/>
  <c r="K11" s="1"/>
  <c r="I13"/>
  <c r="K13" s="1"/>
  <c r="I9"/>
  <c r="K9" s="1"/>
  <c r="I10"/>
  <c r="K10" s="1"/>
  <c r="I7"/>
  <c r="K7" s="1"/>
  <c r="I23" i="6"/>
  <c r="K23" s="1"/>
  <c r="I22"/>
  <c r="K22" s="1"/>
  <c r="I21"/>
  <c r="K21" s="1"/>
  <c r="I20"/>
  <c r="K20" s="1"/>
  <c r="I19"/>
  <c r="K19" s="1"/>
  <c r="I10"/>
  <c r="K10" s="1"/>
  <c r="I17"/>
  <c r="I12"/>
  <c r="K12" s="1"/>
  <c r="I11"/>
  <c r="I16"/>
  <c r="K16" s="1"/>
  <c r="I15"/>
  <c r="K15" s="1"/>
  <c r="I9"/>
  <c r="K9" s="1"/>
  <c r="I8"/>
  <c r="K8" s="1"/>
  <c r="I14"/>
  <c r="K14" s="1"/>
  <c r="I13"/>
  <c r="K13" s="1"/>
  <c r="I7"/>
  <c r="K7" s="1"/>
  <c r="I33" i="4"/>
  <c r="K33" s="1"/>
  <c r="I32"/>
  <c r="K32" s="1"/>
  <c r="I29"/>
  <c r="K29" s="1"/>
  <c r="I27"/>
  <c r="K27" s="1"/>
  <c r="I23"/>
  <c r="K23" s="1"/>
  <c r="I21"/>
  <c r="K21" s="1"/>
  <c r="I31"/>
  <c r="K31" s="1"/>
  <c r="I25"/>
  <c r="K25" s="1"/>
  <c r="I28"/>
  <c r="K28" s="1"/>
  <c r="I26"/>
  <c r="K26" s="1"/>
  <c r="I24"/>
  <c r="K24" s="1"/>
  <c r="I18"/>
  <c r="K18" s="1"/>
  <c r="I22"/>
  <c r="K22" s="1"/>
  <c r="I20"/>
  <c r="K20" s="1"/>
  <c r="I19"/>
  <c r="K19" s="1"/>
  <c r="I10"/>
  <c r="K10" s="1"/>
  <c r="I17"/>
  <c r="K17" s="1"/>
  <c r="I16"/>
  <c r="K16" s="1"/>
  <c r="I15"/>
  <c r="K15" s="1"/>
  <c r="I13"/>
  <c r="K13" s="1"/>
  <c r="I14"/>
  <c r="K14" s="1"/>
  <c r="I8"/>
  <c r="K8" s="1"/>
  <c r="I9"/>
  <c r="K9" s="1"/>
  <c r="I12"/>
  <c r="K12" s="1"/>
  <c r="I7"/>
  <c r="K7" s="1"/>
  <c r="I11"/>
  <c r="K11" s="1"/>
  <c r="I14" i="2"/>
  <c r="K14" s="1"/>
  <c r="I13"/>
  <c r="K13" s="1"/>
  <c r="I11"/>
  <c r="K11" s="1"/>
  <c r="I10"/>
  <c r="K10" s="1"/>
  <c r="I8"/>
  <c r="K8" s="1"/>
  <c r="I9"/>
  <c r="K9" s="1"/>
  <c r="I7"/>
  <c r="K7" s="1"/>
</calcChain>
</file>

<file path=xl/sharedStrings.xml><?xml version="1.0" encoding="utf-8"?>
<sst xmlns="http://schemas.openxmlformats.org/spreadsheetml/2006/main" count="1028" uniqueCount="451">
  <si>
    <t>Управление физической культуры и спорта администрации Города Томска</t>
  </si>
  <si>
    <t>ТРОО "Томская федерация спортивного ориентирования"</t>
  </si>
  <si>
    <t>Таблица суммарного зачета</t>
  </si>
  <si>
    <t>№ п/п</t>
  </si>
  <si>
    <t>Фамилия, имя</t>
  </si>
  <si>
    <t>Коллектив</t>
  </si>
  <si>
    <t>Место</t>
  </si>
  <si>
    <t>Группа М10</t>
  </si>
  <si>
    <t>Группа Ж10</t>
  </si>
  <si>
    <t>Группа Ж12</t>
  </si>
  <si>
    <t>Группа М14</t>
  </si>
  <si>
    <t>Группа Ж14</t>
  </si>
  <si>
    <t>Группа М16</t>
  </si>
  <si>
    <t>Группа Ж16</t>
  </si>
  <si>
    <t>Группа М18</t>
  </si>
  <si>
    <t>Группа Ж18</t>
  </si>
  <si>
    <t>Группа М20</t>
  </si>
  <si>
    <t>Группа Ж20</t>
  </si>
  <si>
    <t>Группа ЖЭ</t>
  </si>
  <si>
    <t>Группа МЭ</t>
  </si>
  <si>
    <t>ИТОГ</t>
  </si>
  <si>
    <t>1 этап</t>
  </si>
  <si>
    <t>2 этап</t>
  </si>
  <si>
    <t>3 этап</t>
  </si>
  <si>
    <t>4 этап</t>
  </si>
  <si>
    <t>5 этап</t>
  </si>
  <si>
    <t>Группа М12</t>
  </si>
  <si>
    <t>"Кубок Парков Города Томска-2019"</t>
  </si>
  <si>
    <t>Прокудина Юлия</t>
  </si>
  <si>
    <t>МАОУ СОШ №32</t>
  </si>
  <si>
    <t>ДДЮ 'КЕДР'</t>
  </si>
  <si>
    <t>гепард</t>
  </si>
  <si>
    <t>Гаврилова Виктория</t>
  </si>
  <si>
    <t>Абдрашитова Алиса</t>
  </si>
  <si>
    <t>Куренкова Анастасия</t>
  </si>
  <si>
    <t>Пояркова Ева</t>
  </si>
  <si>
    <t>Мотелькова Мария</t>
  </si>
  <si>
    <t>Тебякина Кристина</t>
  </si>
  <si>
    <t>Орион 67</t>
  </si>
  <si>
    <t>Береговенко Соня</t>
  </si>
  <si>
    <t>ДДЮ Кедр '3ВС'</t>
  </si>
  <si>
    <t>Татаринова Анна</t>
  </si>
  <si>
    <t>Назарова Екатерина</t>
  </si>
  <si>
    <t>ДДЮ 'КЕДР' Рафтеры</t>
  </si>
  <si>
    <t>Кузнецова Таисия</t>
  </si>
  <si>
    <t>Горлова Анжела</t>
  </si>
  <si>
    <t>Бовкун Полина</t>
  </si>
  <si>
    <t>Прохорова Маргарита</t>
  </si>
  <si>
    <t>Зуева Катерина</t>
  </si>
  <si>
    <t>ДЮСШ-16_Миннуллин</t>
  </si>
  <si>
    <t>Дмитриева Феруза</t>
  </si>
  <si>
    <t>Подоленченко София</t>
  </si>
  <si>
    <t>Орлихина Мария</t>
  </si>
  <si>
    <t>Пеленг</t>
  </si>
  <si>
    <t>Лаврищева Анна</t>
  </si>
  <si>
    <t>6 этап</t>
  </si>
  <si>
    <t>Кошелева Ева</t>
  </si>
  <si>
    <t>СДЮСШОР №16</t>
  </si>
  <si>
    <t>Любятинская Диана</t>
  </si>
  <si>
    <t>Баландина Мария</t>
  </si>
  <si>
    <t>Михальчук Галина</t>
  </si>
  <si>
    <t>Никитина Екатерина</t>
  </si>
  <si>
    <t>Михальчук Анна</t>
  </si>
  <si>
    <t>Жданова Анастасия</t>
  </si>
  <si>
    <t>Мельник Варвара</t>
  </si>
  <si>
    <t>Шек Кристина</t>
  </si>
  <si>
    <t>Фрегат</t>
  </si>
  <si>
    <t>Любятинская Ангелина</t>
  </si>
  <si>
    <t>Красникова Виктория</t>
  </si>
  <si>
    <t>Иванова Алена</t>
  </si>
  <si>
    <t>Чепикова Валентина</t>
  </si>
  <si>
    <t>Копсергенова Анастасия</t>
  </si>
  <si>
    <t>Кухальская София</t>
  </si>
  <si>
    <t>Сукач Валерия</t>
  </si>
  <si>
    <t>Козлова Светлана</t>
  </si>
  <si>
    <t>ТГУ</t>
  </si>
  <si>
    <t>Мартынюк Надежда</t>
  </si>
  <si>
    <t>Швецова Вероника</t>
  </si>
  <si>
    <t>Томск, лично</t>
  </si>
  <si>
    <t>Петровская Виктория</t>
  </si>
  <si>
    <t>Дьячкова Софья</t>
  </si>
  <si>
    <t>Спиридонова Ирина</t>
  </si>
  <si>
    <t>ТПУ</t>
  </si>
  <si>
    <t>Ващенко Валерия</t>
  </si>
  <si>
    <t>Кондыкова Наталья</t>
  </si>
  <si>
    <t>Смыгалина Полина</t>
  </si>
  <si>
    <t>Лисина Виктория</t>
  </si>
  <si>
    <t>Закирова Мария</t>
  </si>
  <si>
    <t>Головко Мария</t>
  </si>
  <si>
    <t>Каширина Татьяна</t>
  </si>
  <si>
    <t>АО Томская генерация</t>
  </si>
  <si>
    <t>Болтовская Ангелина</t>
  </si>
  <si>
    <t>Свистич Наталья</t>
  </si>
  <si>
    <t>Одинцова Ксения</t>
  </si>
  <si>
    <t>CибГМУ</t>
  </si>
  <si>
    <t>Куликова Анастасия</t>
  </si>
  <si>
    <t>КСО 'Томь'</t>
  </si>
  <si>
    <t>Белоусова Вера</t>
  </si>
  <si>
    <t>Дохтурова Елена</t>
  </si>
  <si>
    <t>Цивилева Ирина</t>
  </si>
  <si>
    <t>Савельева Ольга</t>
  </si>
  <si>
    <t>Савиновская Марина</t>
  </si>
  <si>
    <t>Поздеева Анна</t>
  </si>
  <si>
    <t>ТУСУР</t>
  </si>
  <si>
    <t>Бабкина Ольга</t>
  </si>
  <si>
    <t>Ципуштанова Анастасия</t>
  </si>
  <si>
    <t>Дунаева Клавдия</t>
  </si>
  <si>
    <t>Тихомирова Анастасия</t>
  </si>
  <si>
    <t>Быкова Ксения</t>
  </si>
  <si>
    <t>Павлова Наталья</t>
  </si>
  <si>
    <t>Чистякова Юлия</t>
  </si>
  <si>
    <t>Полянц Александра</t>
  </si>
  <si>
    <t>Жданова Анна</t>
  </si>
  <si>
    <t>Остапова Екатерина</t>
  </si>
  <si>
    <t>Шарыпова Галина</t>
  </si>
  <si>
    <t>Гмитрон Анна</t>
  </si>
  <si>
    <t>Бабкин Максим</t>
  </si>
  <si>
    <t>Белоусов Леонид</t>
  </si>
  <si>
    <t>Бобнюхов Константин</t>
  </si>
  <si>
    <t>Маханов Кирилл</t>
  </si>
  <si>
    <t>Крючков Матвей</t>
  </si>
  <si>
    <t>Чащин Вадим</t>
  </si>
  <si>
    <t>Иванов Владимир</t>
  </si>
  <si>
    <t>Пуреев Никита</t>
  </si>
  <si>
    <t>Савиновский Василий</t>
  </si>
  <si>
    <t>Зуев Семен</t>
  </si>
  <si>
    <t>Семенов Макар</t>
  </si>
  <si>
    <t>Васильев Алексей</t>
  </si>
  <si>
    <t>Лысак Максм</t>
  </si>
  <si>
    <t>Косых Григорий</t>
  </si>
  <si>
    <t>Егоров Артем</t>
  </si>
  <si>
    <t>Мацук Артем</t>
  </si>
  <si>
    <t>Новиков Андрей</t>
  </si>
  <si>
    <t>Старшинов Платон</t>
  </si>
  <si>
    <t>Дунаев Георгий</t>
  </si>
  <si>
    <t>Пильщиков Григорий</t>
  </si>
  <si>
    <t>Дакаев Марк</t>
  </si>
  <si>
    <t>Прусских Иван</t>
  </si>
  <si>
    <t>Нелюбин Данил</t>
  </si>
  <si>
    <t>Королев Максим</t>
  </si>
  <si>
    <t>Алексеев Сергей</t>
  </si>
  <si>
    <t>Саватеев Даниил</t>
  </si>
  <si>
    <t>Смыков Глеб</t>
  </si>
  <si>
    <t>Горлов Роман</t>
  </si>
  <si>
    <t>Пономарев Александр</t>
  </si>
  <si>
    <t>Майоров Станислав</t>
  </si>
  <si>
    <t>Гаврин Артем</t>
  </si>
  <si>
    <t>Ткачев Андрей</t>
  </si>
  <si>
    <t>Гильдебрандт Владислав</t>
  </si>
  <si>
    <t>Клименко Добрыня</t>
  </si>
  <si>
    <t>Былин Дмитрий</t>
  </si>
  <si>
    <t>Казаков Андрей</t>
  </si>
  <si>
    <t>Медведев Кирилл</t>
  </si>
  <si>
    <t>Юрченко Савелий</t>
  </si>
  <si>
    <t>Мошенко Михаил</t>
  </si>
  <si>
    <t>Лизунов Прохор</t>
  </si>
  <si>
    <t>Григорьев Николай</t>
  </si>
  <si>
    <t>Полянц Алексей</t>
  </si>
  <si>
    <t>Никифоров Данила</t>
  </si>
  <si>
    <t>Огинский Иван</t>
  </si>
  <si>
    <t>Морозов Владислав</t>
  </si>
  <si>
    <t>Трофимов Данил</t>
  </si>
  <si>
    <t>Рыбуль Андрей</t>
  </si>
  <si>
    <t>Дунаев Артем</t>
  </si>
  <si>
    <t>Якушевич Никита</t>
  </si>
  <si>
    <t>Зарубин Леонид</t>
  </si>
  <si>
    <t>Туканов Андрей</t>
  </si>
  <si>
    <t>Мандрик Илья</t>
  </si>
  <si>
    <t>Гарифулин Сергей</t>
  </si>
  <si>
    <t>Иванов Сергей</t>
  </si>
  <si>
    <t>Латышев Александр</t>
  </si>
  <si>
    <t>Ковалев Илья</t>
  </si>
  <si>
    <t>Яковлев Лев</t>
  </si>
  <si>
    <t>Долгих Артур</t>
  </si>
  <si>
    <t>Сухов Иван</t>
  </si>
  <si>
    <t>Шевчук Богдан</t>
  </si>
  <si>
    <t>Полежаев Андрей</t>
  </si>
  <si>
    <t>Дятлов Иван</t>
  </si>
  <si>
    <t>Бударев Никита</t>
  </si>
  <si>
    <t>Жданов Артем</t>
  </si>
  <si>
    <t>Кудряшов Дмитрий</t>
  </si>
  <si>
    <t>Новосельцев Евгений</t>
  </si>
  <si>
    <t>Крицкий Роман</t>
  </si>
  <si>
    <t>Томск, лич</t>
  </si>
  <si>
    <t>Казаков Никита</t>
  </si>
  <si>
    <t>Мельников Артем</t>
  </si>
  <si>
    <t>Громенко Валентин</t>
  </si>
  <si>
    <t>Стекачев Григорий</t>
  </si>
  <si>
    <t>Якубовский Ярослав</t>
  </si>
  <si>
    <t>Иванов Егор</t>
  </si>
  <si>
    <t>Кошелев Лион</t>
  </si>
  <si>
    <t>Клопов Никита</t>
  </si>
  <si>
    <t>МБУ 'СШ им Б.В.Непом</t>
  </si>
  <si>
    <t>Березовский Алексей</t>
  </si>
  <si>
    <t>Шиляев Вадим</t>
  </si>
  <si>
    <t>Прусских Илья</t>
  </si>
  <si>
    <t>Гмитрон Алексей</t>
  </si>
  <si>
    <t>Сафонов Геннадий</t>
  </si>
  <si>
    <t>Савин Денис</t>
  </si>
  <si>
    <t>Куприянов Дмитрий</t>
  </si>
  <si>
    <t>Суслов Никита</t>
  </si>
  <si>
    <t>Титов Евгений</t>
  </si>
  <si>
    <t>Королев Константин</t>
  </si>
  <si>
    <t>Богданов Дмитрий</t>
  </si>
  <si>
    <t>Белозеров Антон</t>
  </si>
  <si>
    <t>Кривогорницын Игорь</t>
  </si>
  <si>
    <t>Ермаков Филипп</t>
  </si>
  <si>
    <t>Черепнин Валерий</t>
  </si>
  <si>
    <t>Бухаров Данил</t>
  </si>
  <si>
    <t>Черемисин Илья</t>
  </si>
  <si>
    <t>Некрасов Вячеслав</t>
  </si>
  <si>
    <t>Золотарёв Антон</t>
  </si>
  <si>
    <t>Ягодин Роман</t>
  </si>
  <si>
    <t>Никулин Максим</t>
  </si>
  <si>
    <t>Хоменко Даниил</t>
  </si>
  <si>
    <t>Белоусов Сергей</t>
  </si>
  <si>
    <t>Поздеев Тимофей</t>
  </si>
  <si>
    <t>Каширин Владислав</t>
  </si>
  <si>
    <t>Шелестов Никита</t>
  </si>
  <si>
    <t>ТГУ, КСО'Томь'</t>
  </si>
  <si>
    <t>Ипатов Павел</t>
  </si>
  <si>
    <t>Абраменко Александр</t>
  </si>
  <si>
    <t>Копчёнов Владислав</t>
  </si>
  <si>
    <t>Утенков Никита</t>
  </si>
  <si>
    <t>Сидоров Владимир</t>
  </si>
  <si>
    <t>Моисеев Никита</t>
  </si>
  <si>
    <t>Седнев Иван</t>
  </si>
  <si>
    <t>Дохтуров Всеволод</t>
  </si>
  <si>
    <t>Артеменко Иван</t>
  </si>
  <si>
    <t>Гридасов Александр</t>
  </si>
  <si>
    <t>Молотник Александр</t>
  </si>
  <si>
    <t>Иволин Александр</t>
  </si>
  <si>
    <t>Дунаев Андрей</t>
  </si>
  <si>
    <t>Толимиров Иван</t>
  </si>
  <si>
    <t>Гаврилов Никита</t>
  </si>
  <si>
    <t>Чусов Егор</t>
  </si>
  <si>
    <t>Майбах Андрей</t>
  </si>
  <si>
    <t>Вязовченко Вадим</t>
  </si>
  <si>
    <t xml:space="preserve">Новак Виктория </t>
  </si>
  <si>
    <t>МАОУ СОШ 32</t>
  </si>
  <si>
    <t>Романченко Анастасия</t>
  </si>
  <si>
    <t xml:space="preserve">Кондратович Варвара </t>
  </si>
  <si>
    <t>Масютенко Вероника</t>
  </si>
  <si>
    <t xml:space="preserve">Каряка Яна </t>
  </si>
  <si>
    <t>Мошенко Мария</t>
  </si>
  <si>
    <t>Полякова Мария</t>
  </si>
  <si>
    <t>Мартынова Софья</t>
  </si>
  <si>
    <t>Шамина Виктория</t>
  </si>
  <si>
    <t>Кривчикова Кристина</t>
  </si>
  <si>
    <t>Макушина Ирина</t>
  </si>
  <si>
    <t>Юдина Снежана</t>
  </si>
  <si>
    <t>Федотова Софья</t>
  </si>
  <si>
    <t>Ситникова Дарья</t>
  </si>
  <si>
    <t>Загородникова Дарья</t>
  </si>
  <si>
    <t>Батальцева Наталия</t>
  </si>
  <si>
    <t>Моисеенко Елизавета</t>
  </si>
  <si>
    <t>Урбановская Ольга</t>
  </si>
  <si>
    <t>Иволина Светлана</t>
  </si>
  <si>
    <t>Панькова Ульяна</t>
  </si>
  <si>
    <t>Зенкова Дарья</t>
  </si>
  <si>
    <t xml:space="preserve">Болтовская Ангелина </t>
  </si>
  <si>
    <t>Плотникова Ксения</t>
  </si>
  <si>
    <t>Ильина Олеся</t>
  </si>
  <si>
    <t>Раздобудько Инна</t>
  </si>
  <si>
    <t>Жердева Полина</t>
  </si>
  <si>
    <t>Сенина Алла</t>
  </si>
  <si>
    <t>Попова Евгения</t>
  </si>
  <si>
    <t>ТГПУ</t>
  </si>
  <si>
    <t>Кузнецов Андрей</t>
  </si>
  <si>
    <t>ДЮСШ ТВС - Пеленг</t>
  </si>
  <si>
    <t>Дудырев Вадим</t>
  </si>
  <si>
    <t>Федотов Алексей</t>
  </si>
  <si>
    <t>Бикинеев Назар</t>
  </si>
  <si>
    <t>Шабанов Федор</t>
  </si>
  <si>
    <t>Бетенеков Данил</t>
  </si>
  <si>
    <t>Нестерович Антон</t>
  </si>
  <si>
    <t>Сёмин Фёдор</t>
  </si>
  <si>
    <t xml:space="preserve">Тиханин Дмитрий </t>
  </si>
  <si>
    <t>Падин Егор</t>
  </si>
  <si>
    <t>Фартышев Егор</t>
  </si>
  <si>
    <t>Пономарёв Александр</t>
  </si>
  <si>
    <t>Герасименко Илья</t>
  </si>
  <si>
    <t>Корнюшко Олег</t>
  </si>
  <si>
    <t>Хлопцов Сергей</t>
  </si>
  <si>
    <t>Фартышев Илья</t>
  </si>
  <si>
    <t>Ковалёв Илья</t>
  </si>
  <si>
    <t>Лихачев Вячеслав</t>
  </si>
  <si>
    <t>Евсеев Дмитрий</t>
  </si>
  <si>
    <t>Криков Матвей</t>
  </si>
  <si>
    <t>Шипенок Андрей</t>
  </si>
  <si>
    <t>Ватулин Иван</t>
  </si>
  <si>
    <t>Хайбуллин Руслан</t>
  </si>
  <si>
    <t xml:space="preserve">Макаров Александр </t>
  </si>
  <si>
    <t>Болдырев Николай</t>
  </si>
  <si>
    <t>Левашов Илья</t>
  </si>
  <si>
    <t>Ревин Александр</t>
  </si>
  <si>
    <t>Бугрий Вячеслав</t>
  </si>
  <si>
    <t xml:space="preserve">Титов Евгений </t>
  </si>
  <si>
    <t>Петериков Яков</t>
  </si>
  <si>
    <t>Савиновский Вадим</t>
  </si>
  <si>
    <t>Синельщиков Роман</t>
  </si>
  <si>
    <t>Савиновский Алексей</t>
  </si>
  <si>
    <t>Голиков Николай</t>
  </si>
  <si>
    <t>Криницкий Алексей</t>
  </si>
  <si>
    <t>Картавцев Константин</t>
  </si>
  <si>
    <t>Кузьмин Семен</t>
  </si>
  <si>
    <t>Ерахтин Игорь</t>
  </si>
  <si>
    <t>Анищенко Роман</t>
  </si>
  <si>
    <t>Коровко Михаил</t>
  </si>
  <si>
    <t>Копченов Владислав</t>
  </si>
  <si>
    <t>Жармухамбетов Ренат</t>
  </si>
  <si>
    <t>Старожилов Иван</t>
  </si>
  <si>
    <t>Новиков Евгений</t>
  </si>
  <si>
    <t>Урбановский Владислав</t>
  </si>
  <si>
    <t>Ященко Вадим</t>
  </si>
  <si>
    <t>Подгородецкий Роман</t>
  </si>
  <si>
    <t>Нелюбин Ярослав</t>
  </si>
  <si>
    <t>Федотов Николай</t>
  </si>
  <si>
    <t>Сергиенко Максим</t>
  </si>
  <si>
    <t>Перемитин Евгений</t>
  </si>
  <si>
    <t>Торлопов Максим</t>
  </si>
  <si>
    <t>Мещеров Семен</t>
  </si>
  <si>
    <t>Смирнов Серафим</t>
  </si>
  <si>
    <t>Панкратов Алексей</t>
  </si>
  <si>
    <t>Волычев Данил</t>
  </si>
  <si>
    <t>Федоренок Софья</t>
  </si>
  <si>
    <t>Ломова Анастасия</t>
  </si>
  <si>
    <t>Громова Елена</t>
  </si>
  <si>
    <t>Белоярова Дарья</t>
  </si>
  <si>
    <t>Самойлова Анастасия</t>
  </si>
  <si>
    <t>Кизиченко Ева</t>
  </si>
  <si>
    <t>Дубасова Анна</t>
  </si>
  <si>
    <t>Румянцева Юлия</t>
  </si>
  <si>
    <t>Волкова Александра</t>
  </si>
  <si>
    <t>Жаркова Нина</t>
  </si>
  <si>
    <t>Зенкова Полина</t>
  </si>
  <si>
    <t>Каширина Ирина</t>
  </si>
  <si>
    <t>Казанина Мария</t>
  </si>
  <si>
    <t>Перковская Алина</t>
  </si>
  <si>
    <t>ТМТТ</t>
  </si>
  <si>
    <t>Панкратова Татьяна</t>
  </si>
  <si>
    <t>Дудина Ксения</t>
  </si>
  <si>
    <t>Бикинеева Анна</t>
  </si>
  <si>
    <t>Самелюк Демьян</t>
  </si>
  <si>
    <t>Червяков Василий</t>
  </si>
  <si>
    <t xml:space="preserve">МАОУ СОШ 32 </t>
  </si>
  <si>
    <t>Туксов Данил</t>
  </si>
  <si>
    <t>Тириков Игорь</t>
  </si>
  <si>
    <t>Гаврин Ярослав</t>
  </si>
  <si>
    <t>Астахов Степан</t>
  </si>
  <si>
    <t>Волков Егор</t>
  </si>
  <si>
    <t>Лаврищев Петр</t>
  </si>
  <si>
    <t>Жильцов Фёдор</t>
  </si>
  <si>
    <t>Алекссев Сергей</t>
  </si>
  <si>
    <t>Коноплев Максим</t>
  </si>
  <si>
    <t>Коновалов Святослав</t>
  </si>
  <si>
    <t>Тимофеев Геннадий</t>
  </si>
  <si>
    <t>Белозеров Северьян</t>
  </si>
  <si>
    <t>Антипин Алексей</t>
  </si>
  <si>
    <t>Захаров Александр</t>
  </si>
  <si>
    <t>Акулинин Тимофей</t>
  </si>
  <si>
    <t>Кузнецов Анатолий</t>
  </si>
  <si>
    <t>Астраханцев Алексей</t>
  </si>
  <si>
    <t>Христич Роман</t>
  </si>
  <si>
    <t>Созинов Николай</t>
  </si>
  <si>
    <t>Карасев Николай</t>
  </si>
  <si>
    <t>Миннуллин Ринат</t>
  </si>
  <si>
    <t>Бедарев Ярослав</t>
  </si>
  <si>
    <t>Склюев Андрей</t>
  </si>
  <si>
    <t>Рузайкин Дмитрий</t>
  </si>
  <si>
    <t>Смирнов Виталий</t>
  </si>
  <si>
    <t>Водопьянова Анастасия</t>
  </si>
  <si>
    <t>Саликова Софья</t>
  </si>
  <si>
    <t>Пересторонина Алина</t>
  </si>
  <si>
    <t>Кузнецова Екатерина</t>
  </si>
  <si>
    <t>Сандаковская Анастасия</t>
  </si>
  <si>
    <t>Ключарева Елизавета</t>
  </si>
  <si>
    <t>Михайлова Алина</t>
  </si>
  <si>
    <t>Бойко Ольга</t>
  </si>
  <si>
    <t>Сватова Светлана</t>
  </si>
  <si>
    <t>Юринова Юлия</t>
  </si>
  <si>
    <t>Гончар Татьяна</t>
  </si>
  <si>
    <t>Гритчина Дарья</t>
  </si>
  <si>
    <t>Пономарёва Олеся</t>
  </si>
  <si>
    <t>Михайлова Ольга</t>
  </si>
  <si>
    <t>Тетерин Леонид</t>
  </si>
  <si>
    <t>Бозин Платон</t>
  </si>
  <si>
    <t>Лысак Максим</t>
  </si>
  <si>
    <t>Кропочев Артем</t>
  </si>
  <si>
    <t>Логунов Станислав</t>
  </si>
  <si>
    <t>Ксенев Никита</t>
  </si>
  <si>
    <t>Сибиряков Максим</t>
  </si>
  <si>
    <t>Киселев Григорий</t>
  </si>
  <si>
    <t>Черепнин Сергей</t>
  </si>
  <si>
    <t>Новиков Павел</t>
  </si>
  <si>
    <t>Степанов Артём</t>
  </si>
  <si>
    <t>Карпушкин Севастьян</t>
  </si>
  <si>
    <t>Федоренко Максим</t>
  </si>
  <si>
    <t>Сипайлова Ярослава</t>
  </si>
  <si>
    <t>Михайлова Лаура</t>
  </si>
  <si>
    <t>Михайлова Дарина</t>
  </si>
  <si>
    <t>Васильчук Екатерина</t>
  </si>
  <si>
    <t>Гиряева Дарья</t>
  </si>
  <si>
    <t>Аплина Алия</t>
  </si>
  <si>
    <t>ДДЮ 'КЕДР' Юный спас</t>
  </si>
  <si>
    <t>Саликова Кира</t>
  </si>
  <si>
    <t>Шумилова Алена</t>
  </si>
  <si>
    <t>Шамраева Алина</t>
  </si>
  <si>
    <t xml:space="preserve"> Кочетова Алена</t>
  </si>
  <si>
    <t xml:space="preserve">Долганова Галина </t>
  </si>
  <si>
    <t>Соболева Надежда</t>
  </si>
  <si>
    <t xml:space="preserve">Дулепов Никита </t>
  </si>
  <si>
    <t xml:space="preserve">Бобнюхов Константин </t>
  </si>
  <si>
    <t>Дунаев Станислав</t>
  </si>
  <si>
    <t>Егоров Владимир</t>
  </si>
  <si>
    <t>Бекшенев Артем</t>
  </si>
  <si>
    <t>Королёв Николай</t>
  </si>
  <si>
    <t xml:space="preserve">Миронов Александр </t>
  </si>
  <si>
    <t>Брушевич Матвей</t>
  </si>
  <si>
    <t>Першин Влад</t>
  </si>
  <si>
    <t>Останин Ярослав</t>
  </si>
  <si>
    <t>Козловский Артур</t>
  </si>
  <si>
    <t>Поздняков Никита</t>
  </si>
  <si>
    <t>Долгов Глеб</t>
  </si>
  <si>
    <t>Куренбин Александр</t>
  </si>
  <si>
    <t xml:space="preserve">Томск, лично </t>
  </si>
  <si>
    <t>Гинатулин Сергей</t>
  </si>
  <si>
    <t>Сумма 3 из 5</t>
  </si>
  <si>
    <t>Кузнецова Влада</t>
  </si>
  <si>
    <t>Терентьева Ирина</t>
  </si>
  <si>
    <t>ДЮСШ ТВС Пеленг</t>
  </si>
  <si>
    <t>Шатохина Марина</t>
  </si>
  <si>
    <t>Ломова Екатерина</t>
  </si>
  <si>
    <t>Гуйо Лилия</t>
  </si>
  <si>
    <t>Подкминер Елизавета</t>
  </si>
  <si>
    <t>Воробьев Семен</t>
  </si>
  <si>
    <t>Коновалов Лев</t>
  </si>
  <si>
    <t>ДЮСШ №16</t>
  </si>
  <si>
    <t>Макаров Артем</t>
  </si>
  <si>
    <t>Страж Александр</t>
  </si>
  <si>
    <t>Токарев Иван</t>
  </si>
  <si>
    <t>Глухов Даниил</t>
  </si>
  <si>
    <t>Репин Кирилл</t>
  </si>
  <si>
    <t>СибГМУ</t>
  </si>
  <si>
    <t>Воробьев Дмитрий</t>
  </si>
  <si>
    <t>Сандаковский Павел</t>
  </si>
  <si>
    <t>Филин Максим</t>
  </si>
  <si>
    <t>Лукьянов Александр</t>
  </si>
  <si>
    <t>Новицкий Артем</t>
  </si>
  <si>
    <t>Христолюбов Павел</t>
  </si>
  <si>
    <t>Панков Алексей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</si>
</sst>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Border="1"/>
    <xf numFmtId="0" fontId="0" fillId="0" borderId="0" xfId="0" applyFont="1" applyBorder="1"/>
    <xf numFmtId="0" fontId="0" fillId="0" borderId="0" xfId="0" applyFill="1" applyBorder="1"/>
    <xf numFmtId="0" fontId="0" fillId="0" borderId="0" xfId="0" applyFont="1"/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0" fontId="1" fillId="0" borderId="1" xfId="0" applyFont="1" applyBorder="1"/>
    <xf numFmtId="0" fontId="5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47625</xdr:rowOff>
    </xdr:from>
    <xdr:to>
      <xdr:col>1</xdr:col>
      <xdr:colOff>1005593</xdr:colOff>
      <xdr:row>3</xdr:row>
      <xdr:rowOff>295275</xdr:rowOff>
    </xdr:to>
    <xdr:pic>
      <xdr:nvPicPr>
        <xdr:cNvPr id="5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6" y="47625"/>
          <a:ext cx="986542" cy="11334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600075</xdr:colOff>
      <xdr:row>2</xdr:row>
      <xdr:rowOff>304800</xdr:rowOff>
    </xdr:from>
    <xdr:to>
      <xdr:col>10</xdr:col>
      <xdr:colOff>457201</xdr:colOff>
      <xdr:row>3</xdr:row>
      <xdr:rowOff>257175</xdr:rowOff>
    </xdr:to>
    <xdr:pic>
      <xdr:nvPicPr>
        <xdr:cNvPr id="6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86525" y="685800"/>
          <a:ext cx="1685925" cy="4572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361950</xdr:colOff>
      <xdr:row>2</xdr:row>
      <xdr:rowOff>9525</xdr:rowOff>
    </xdr:from>
    <xdr:to>
      <xdr:col>7</xdr:col>
      <xdr:colOff>440282</xdr:colOff>
      <xdr:row>4</xdr:row>
      <xdr:rowOff>95250</xdr:rowOff>
    </xdr:to>
    <xdr:pic>
      <xdr:nvPicPr>
        <xdr:cNvPr id="7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00725" y="390525"/>
          <a:ext cx="621257" cy="8763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142876</xdr:rowOff>
    </xdr:from>
    <xdr:to>
      <xdr:col>1</xdr:col>
      <xdr:colOff>936371</xdr:colOff>
      <xdr:row>3</xdr:row>
      <xdr:rowOff>247651</xdr:rowOff>
    </xdr:to>
    <xdr:pic>
      <xdr:nvPicPr>
        <xdr:cNvPr id="5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6" y="142876"/>
          <a:ext cx="841120" cy="9334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200025</xdr:colOff>
      <xdr:row>2</xdr:row>
      <xdr:rowOff>323851</xdr:rowOff>
    </xdr:from>
    <xdr:to>
      <xdr:col>11</xdr:col>
      <xdr:colOff>438151</xdr:colOff>
      <xdr:row>3</xdr:row>
      <xdr:rowOff>253217</xdr:rowOff>
    </xdr:to>
    <xdr:pic>
      <xdr:nvPicPr>
        <xdr:cNvPr id="6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0400" y="704851"/>
          <a:ext cx="1600200" cy="38656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28575</xdr:colOff>
      <xdr:row>2</xdr:row>
      <xdr:rowOff>19050</xdr:rowOff>
    </xdr:from>
    <xdr:to>
      <xdr:col>7</xdr:col>
      <xdr:colOff>726032</xdr:colOff>
      <xdr:row>4</xdr:row>
      <xdr:rowOff>104775</xdr:rowOff>
    </xdr:to>
    <xdr:pic>
      <xdr:nvPicPr>
        <xdr:cNvPr id="7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29300" y="400050"/>
          <a:ext cx="697457" cy="94297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142876</xdr:rowOff>
    </xdr:from>
    <xdr:to>
      <xdr:col>1</xdr:col>
      <xdr:colOff>936371</xdr:colOff>
      <xdr:row>3</xdr:row>
      <xdr:rowOff>247651</xdr:rowOff>
    </xdr:to>
    <xdr:pic>
      <xdr:nvPicPr>
        <xdr:cNvPr id="5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6" y="142876"/>
          <a:ext cx="841120" cy="9144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200025</xdr:colOff>
      <xdr:row>2</xdr:row>
      <xdr:rowOff>323851</xdr:rowOff>
    </xdr:from>
    <xdr:to>
      <xdr:col>11</xdr:col>
      <xdr:colOff>438152</xdr:colOff>
      <xdr:row>3</xdr:row>
      <xdr:rowOff>253217</xdr:rowOff>
    </xdr:to>
    <xdr:pic>
      <xdr:nvPicPr>
        <xdr:cNvPr id="6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00875" y="704851"/>
          <a:ext cx="1457325" cy="357991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28575</xdr:colOff>
      <xdr:row>2</xdr:row>
      <xdr:rowOff>19051</xdr:rowOff>
    </xdr:from>
    <xdr:to>
      <xdr:col>8</xdr:col>
      <xdr:colOff>2132</xdr:colOff>
      <xdr:row>3</xdr:row>
      <xdr:rowOff>485776</xdr:rowOff>
    </xdr:to>
    <xdr:pic>
      <xdr:nvPicPr>
        <xdr:cNvPr id="7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915025" y="400051"/>
          <a:ext cx="583157" cy="93345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142874</xdr:rowOff>
    </xdr:from>
    <xdr:to>
      <xdr:col>1</xdr:col>
      <xdr:colOff>984305</xdr:colOff>
      <xdr:row>3</xdr:row>
      <xdr:rowOff>276225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42874"/>
          <a:ext cx="1012880" cy="1028701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266700</xdr:colOff>
      <xdr:row>2</xdr:row>
      <xdr:rowOff>295275</xdr:rowOff>
    </xdr:from>
    <xdr:to>
      <xdr:col>11</xdr:col>
      <xdr:colOff>542925</xdr:colOff>
      <xdr:row>3</xdr:row>
      <xdr:rowOff>271229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43675" y="676275"/>
          <a:ext cx="1495425" cy="490304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</xdr:row>
      <xdr:rowOff>180975</xdr:rowOff>
    </xdr:from>
    <xdr:to>
      <xdr:col>8</xdr:col>
      <xdr:colOff>78331</xdr:colOff>
      <xdr:row>3</xdr:row>
      <xdr:rowOff>400050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67375" y="371475"/>
          <a:ext cx="687932" cy="92392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1</xdr:col>
      <xdr:colOff>1150626</xdr:colOff>
      <xdr:row>3</xdr:row>
      <xdr:rowOff>304800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4" y="47624"/>
          <a:ext cx="1131577" cy="1114426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409575</xdr:colOff>
      <xdr:row>2</xdr:row>
      <xdr:rowOff>309223</xdr:rowOff>
    </xdr:from>
    <xdr:to>
      <xdr:col>11</xdr:col>
      <xdr:colOff>514350</xdr:colOff>
      <xdr:row>3</xdr:row>
      <xdr:rowOff>238125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43675" y="690223"/>
          <a:ext cx="1323975" cy="40515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123825</xdr:colOff>
      <xdr:row>1</xdr:row>
      <xdr:rowOff>180976</xdr:rowOff>
    </xdr:from>
    <xdr:to>
      <xdr:col>8</xdr:col>
      <xdr:colOff>202157</xdr:colOff>
      <xdr:row>3</xdr:row>
      <xdr:rowOff>447676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48325" y="371476"/>
          <a:ext cx="687932" cy="93345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47624</xdr:rowOff>
    </xdr:from>
    <xdr:to>
      <xdr:col>1</xdr:col>
      <xdr:colOff>1132258</xdr:colOff>
      <xdr:row>3</xdr:row>
      <xdr:rowOff>285750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47624"/>
          <a:ext cx="1113208" cy="1104901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200025</xdr:colOff>
      <xdr:row>2</xdr:row>
      <xdr:rowOff>285749</xdr:rowOff>
    </xdr:from>
    <xdr:to>
      <xdr:col>11</xdr:col>
      <xdr:colOff>523875</xdr:colOff>
      <xdr:row>3</xdr:row>
      <xdr:rowOff>280597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29450" y="666749"/>
          <a:ext cx="1543050" cy="48062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</xdr:row>
      <xdr:rowOff>180975</xdr:rowOff>
    </xdr:from>
    <xdr:to>
      <xdr:col>8</xdr:col>
      <xdr:colOff>78332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81775" y="371475"/>
          <a:ext cx="687932" cy="10953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142876</xdr:rowOff>
    </xdr:from>
    <xdr:to>
      <xdr:col>1</xdr:col>
      <xdr:colOff>936371</xdr:colOff>
      <xdr:row>3</xdr:row>
      <xdr:rowOff>247651</xdr:rowOff>
    </xdr:to>
    <xdr:pic>
      <xdr:nvPicPr>
        <xdr:cNvPr id="5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6" y="142876"/>
          <a:ext cx="841120" cy="9334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104777</xdr:colOff>
      <xdr:row>2</xdr:row>
      <xdr:rowOff>323850</xdr:rowOff>
    </xdr:from>
    <xdr:to>
      <xdr:col>11</xdr:col>
      <xdr:colOff>438150</xdr:colOff>
      <xdr:row>3</xdr:row>
      <xdr:rowOff>276225</xdr:rowOff>
    </xdr:to>
    <xdr:pic>
      <xdr:nvPicPr>
        <xdr:cNvPr id="6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38977" y="704850"/>
          <a:ext cx="1552573" cy="3429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542925</xdr:colOff>
      <xdr:row>1</xdr:row>
      <xdr:rowOff>180975</xdr:rowOff>
    </xdr:from>
    <xdr:to>
      <xdr:col>7</xdr:col>
      <xdr:colOff>625490</xdr:colOff>
      <xdr:row>4</xdr:row>
      <xdr:rowOff>76200</xdr:rowOff>
    </xdr:to>
    <xdr:pic>
      <xdr:nvPicPr>
        <xdr:cNvPr id="7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57925" y="371475"/>
          <a:ext cx="687932" cy="952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0</xdr:row>
      <xdr:rowOff>142876</xdr:rowOff>
    </xdr:from>
    <xdr:to>
      <xdr:col>1</xdr:col>
      <xdr:colOff>936371</xdr:colOff>
      <xdr:row>3</xdr:row>
      <xdr:rowOff>247651</xdr:rowOff>
    </xdr:to>
    <xdr:pic>
      <xdr:nvPicPr>
        <xdr:cNvPr id="5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1" y="142876"/>
          <a:ext cx="841120" cy="9429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200025</xdr:colOff>
      <xdr:row>2</xdr:row>
      <xdr:rowOff>323851</xdr:rowOff>
    </xdr:from>
    <xdr:to>
      <xdr:col>11</xdr:col>
      <xdr:colOff>438151</xdr:colOff>
      <xdr:row>3</xdr:row>
      <xdr:rowOff>253217</xdr:rowOff>
    </xdr:to>
    <xdr:pic>
      <xdr:nvPicPr>
        <xdr:cNvPr id="6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0400" y="704851"/>
          <a:ext cx="1600200" cy="38656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28575</xdr:colOff>
      <xdr:row>2</xdr:row>
      <xdr:rowOff>19050</xdr:rowOff>
    </xdr:from>
    <xdr:to>
      <xdr:col>8</xdr:col>
      <xdr:colOff>2130</xdr:colOff>
      <xdr:row>4</xdr:row>
      <xdr:rowOff>104775</xdr:rowOff>
    </xdr:to>
    <xdr:pic>
      <xdr:nvPicPr>
        <xdr:cNvPr id="7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96000" y="400050"/>
          <a:ext cx="697457" cy="9429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1</xdr:col>
      <xdr:colOff>1257012</xdr:colOff>
      <xdr:row>3</xdr:row>
      <xdr:rowOff>409574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4" y="47624"/>
          <a:ext cx="1237963" cy="120967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38100</xdr:colOff>
      <xdr:row>2</xdr:row>
      <xdr:rowOff>247649</xdr:rowOff>
    </xdr:from>
    <xdr:to>
      <xdr:col>11</xdr:col>
      <xdr:colOff>561974</xdr:colOff>
      <xdr:row>3</xdr:row>
      <xdr:rowOff>304800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6625" y="628649"/>
          <a:ext cx="1743075" cy="48577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</xdr:row>
      <xdr:rowOff>180975</xdr:rowOff>
    </xdr:from>
    <xdr:to>
      <xdr:col>8</xdr:col>
      <xdr:colOff>78333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77025" y="371475"/>
          <a:ext cx="687932" cy="10953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1</xdr:row>
      <xdr:rowOff>9525</xdr:rowOff>
    </xdr:from>
    <xdr:to>
      <xdr:col>1</xdr:col>
      <xdr:colOff>857250</xdr:colOff>
      <xdr:row>3</xdr:row>
      <xdr:rowOff>221920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4" y="200025"/>
          <a:ext cx="895351" cy="88867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247650</xdr:colOff>
      <xdr:row>2</xdr:row>
      <xdr:rowOff>266699</xdr:rowOff>
    </xdr:from>
    <xdr:to>
      <xdr:col>11</xdr:col>
      <xdr:colOff>466726</xdr:colOff>
      <xdr:row>3</xdr:row>
      <xdr:rowOff>228912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00950" y="647699"/>
          <a:ext cx="1438275" cy="44798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</xdr:row>
      <xdr:rowOff>180975</xdr:rowOff>
    </xdr:from>
    <xdr:to>
      <xdr:col>8</xdr:col>
      <xdr:colOff>78331</xdr:colOff>
      <xdr:row>3</xdr:row>
      <xdr:rowOff>447675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81775" y="371475"/>
          <a:ext cx="687932" cy="9429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47624</xdr:rowOff>
    </xdr:from>
    <xdr:to>
      <xdr:col>1</xdr:col>
      <xdr:colOff>989096</xdr:colOff>
      <xdr:row>3</xdr:row>
      <xdr:rowOff>133350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4" y="47624"/>
          <a:ext cx="970047" cy="1000126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291127</xdr:colOff>
      <xdr:row>2</xdr:row>
      <xdr:rowOff>266700</xdr:rowOff>
    </xdr:from>
    <xdr:to>
      <xdr:col>11</xdr:col>
      <xdr:colOff>561975</xdr:colOff>
      <xdr:row>3</xdr:row>
      <xdr:rowOff>238126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25227" y="647700"/>
          <a:ext cx="1490048" cy="50482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57150</xdr:colOff>
      <xdr:row>2</xdr:row>
      <xdr:rowOff>9526</xdr:rowOff>
    </xdr:from>
    <xdr:to>
      <xdr:col>8</xdr:col>
      <xdr:colOff>135482</xdr:colOff>
      <xdr:row>3</xdr:row>
      <xdr:rowOff>428626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81650" y="390526"/>
          <a:ext cx="687932" cy="9525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114299</xdr:rowOff>
    </xdr:from>
    <xdr:to>
      <xdr:col>1</xdr:col>
      <xdr:colOff>1247515</xdr:colOff>
      <xdr:row>3</xdr:row>
      <xdr:rowOff>361950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9100" y="114299"/>
          <a:ext cx="1123690" cy="1123951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266700</xdr:colOff>
      <xdr:row>2</xdr:row>
      <xdr:rowOff>323849</xdr:rowOff>
    </xdr:from>
    <xdr:to>
      <xdr:col>11</xdr:col>
      <xdr:colOff>571499</xdr:colOff>
      <xdr:row>3</xdr:row>
      <xdr:rowOff>311566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38925" y="704849"/>
          <a:ext cx="1524000" cy="483017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1</xdr:row>
      <xdr:rowOff>180975</xdr:rowOff>
    </xdr:from>
    <xdr:to>
      <xdr:col>8</xdr:col>
      <xdr:colOff>78332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277100" y="371475"/>
          <a:ext cx="687932" cy="10668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</xdr:col>
      <xdr:colOff>1133475</xdr:colOff>
      <xdr:row>4</xdr:row>
      <xdr:rowOff>89780</xdr:rowOff>
    </xdr:to>
    <xdr:pic>
      <xdr:nvPicPr>
        <xdr:cNvPr id="1025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625"/>
          <a:ext cx="1114425" cy="121373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457200</xdr:colOff>
      <xdr:row>2</xdr:row>
      <xdr:rowOff>314325</xdr:rowOff>
    </xdr:from>
    <xdr:to>
      <xdr:col>10</xdr:col>
      <xdr:colOff>254793</xdr:colOff>
      <xdr:row>3</xdr:row>
      <xdr:rowOff>266700</xdr:rowOff>
    </xdr:to>
    <xdr:pic>
      <xdr:nvPicPr>
        <xdr:cNvPr id="1026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50" y="695325"/>
          <a:ext cx="1428750" cy="4191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361950</xdr:colOff>
      <xdr:row>2</xdr:row>
      <xdr:rowOff>9525</xdr:rowOff>
    </xdr:from>
    <xdr:to>
      <xdr:col>7</xdr:col>
      <xdr:colOff>440282</xdr:colOff>
      <xdr:row>4</xdr:row>
      <xdr:rowOff>95250</xdr:rowOff>
    </xdr:to>
    <xdr:pic>
      <xdr:nvPicPr>
        <xdr:cNvPr id="1027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00725" y="390525"/>
          <a:ext cx="621257" cy="8763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47625</xdr:rowOff>
    </xdr:from>
    <xdr:to>
      <xdr:col>1</xdr:col>
      <xdr:colOff>1133475</xdr:colOff>
      <xdr:row>4</xdr:row>
      <xdr:rowOff>89780</xdr:rowOff>
    </xdr:to>
    <xdr:pic>
      <xdr:nvPicPr>
        <xdr:cNvPr id="2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625"/>
          <a:ext cx="1114425" cy="121373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104777</xdr:colOff>
      <xdr:row>2</xdr:row>
      <xdr:rowOff>323850</xdr:rowOff>
    </xdr:from>
    <xdr:to>
      <xdr:col>11</xdr:col>
      <xdr:colOff>438150</xdr:colOff>
      <xdr:row>3</xdr:row>
      <xdr:rowOff>276225</xdr:rowOff>
    </xdr:to>
    <xdr:pic>
      <xdr:nvPicPr>
        <xdr:cNvPr id="3" name="Picture 2" descr="http://orient.tomsk.ru/img/tfso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9902" y="704850"/>
          <a:ext cx="1552573" cy="342900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542925</xdr:colOff>
      <xdr:row>1</xdr:row>
      <xdr:rowOff>180975</xdr:rowOff>
    </xdr:from>
    <xdr:to>
      <xdr:col>8</xdr:col>
      <xdr:colOff>13169</xdr:colOff>
      <xdr:row>4</xdr:row>
      <xdr:rowOff>76200</xdr:rowOff>
    </xdr:to>
    <xdr:pic>
      <xdr:nvPicPr>
        <xdr:cNvPr id="4" name="Picture 3" descr="http://orient.tomsk.ru/img/tomsk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038850" y="371475"/>
          <a:ext cx="687932" cy="9525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0</xdr:row>
      <xdr:rowOff>47625</xdr:rowOff>
    </xdr:from>
    <xdr:to>
      <xdr:col>1</xdr:col>
      <xdr:colOff>1133475</xdr:colOff>
      <xdr:row>4</xdr:row>
      <xdr:rowOff>89780</xdr:rowOff>
    </xdr:to>
    <xdr:pic>
      <xdr:nvPicPr>
        <xdr:cNvPr id="5" name="Picture 1" descr="http://orient.tomsk.ru/img/kub_park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47625"/>
          <a:ext cx="1114425" cy="12137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Normal="100" zoomScaleSheetLayoutView="100" workbookViewId="0">
      <selection activeCell="K18" sqref="B7:K18"/>
    </sheetView>
  </sheetViews>
  <sheetFormatPr defaultColWidth="9.140625" defaultRowHeight="15"/>
  <cols>
    <col min="1" max="1" width="4.42578125" style="27" customWidth="1"/>
    <col min="2" max="2" width="23.42578125" style="27" bestFit="1" customWidth="1"/>
    <col min="3" max="3" width="23.85546875" style="27" customWidth="1"/>
    <col min="4" max="16384" width="9.140625" style="27"/>
  </cols>
  <sheetData>
    <row r="1" spans="1:12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9.75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7.7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5" customHeight="1">
      <c r="A5" s="47" t="s">
        <v>8</v>
      </c>
      <c r="B5" s="4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0">
      <c r="A6" s="7" t="s">
        <v>3</v>
      </c>
      <c r="B6" s="7" t="s">
        <v>4</v>
      </c>
      <c r="C6" s="7" t="s">
        <v>5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427</v>
      </c>
      <c r="J6" s="7" t="s">
        <v>55</v>
      </c>
      <c r="K6" s="7" t="s">
        <v>20</v>
      </c>
      <c r="L6" s="7" t="s">
        <v>6</v>
      </c>
    </row>
    <row r="7" spans="1:12">
      <c r="A7" s="11">
        <v>1</v>
      </c>
      <c r="B7" s="24" t="s">
        <v>28</v>
      </c>
      <c r="C7" s="23" t="s">
        <v>29</v>
      </c>
      <c r="D7" s="12">
        <v>40</v>
      </c>
      <c r="E7" s="12">
        <v>37</v>
      </c>
      <c r="F7" s="12">
        <v>40</v>
      </c>
      <c r="G7" s="12"/>
      <c r="H7" s="12"/>
      <c r="I7" s="12">
        <f>SUM(D7:F7)</f>
        <v>117</v>
      </c>
      <c r="J7" s="12">
        <v>40</v>
      </c>
      <c r="K7" s="12">
        <f t="shared" ref="K7:K18" si="0">I7+J7</f>
        <v>157</v>
      </c>
      <c r="L7" s="12">
        <v>1</v>
      </c>
    </row>
    <row r="8" spans="1:12">
      <c r="A8" s="11">
        <v>2</v>
      </c>
      <c r="B8" s="24" t="s">
        <v>32</v>
      </c>
      <c r="C8" s="23" t="s">
        <v>29</v>
      </c>
      <c r="D8" s="12">
        <v>0</v>
      </c>
      <c r="E8" s="12">
        <v>0</v>
      </c>
      <c r="F8" s="12">
        <v>32</v>
      </c>
      <c r="G8" s="12">
        <v>40</v>
      </c>
      <c r="H8" s="12"/>
      <c r="I8" s="12">
        <f>SUM(E8:G8)</f>
        <v>72</v>
      </c>
      <c r="J8" s="12">
        <v>37</v>
      </c>
      <c r="K8" s="12">
        <f t="shared" si="0"/>
        <v>109</v>
      </c>
      <c r="L8" s="12">
        <v>2</v>
      </c>
    </row>
    <row r="9" spans="1:12">
      <c r="A9" s="11">
        <v>3</v>
      </c>
      <c r="B9" s="24" t="s">
        <v>36</v>
      </c>
      <c r="C9" s="23" t="s">
        <v>30</v>
      </c>
      <c r="D9" s="12">
        <v>0</v>
      </c>
      <c r="E9" s="12">
        <v>40</v>
      </c>
      <c r="F9" s="12">
        <v>33</v>
      </c>
      <c r="G9" s="12">
        <v>33</v>
      </c>
      <c r="H9" s="12">
        <v>0</v>
      </c>
      <c r="I9" s="12">
        <f>SUM(E9:G9)</f>
        <v>106</v>
      </c>
      <c r="J9" s="12"/>
      <c r="K9" s="12">
        <f t="shared" si="0"/>
        <v>106</v>
      </c>
      <c r="L9" s="12">
        <v>3</v>
      </c>
    </row>
    <row r="10" spans="1:12">
      <c r="A10" s="12">
        <v>4</v>
      </c>
      <c r="B10" s="24" t="s">
        <v>35</v>
      </c>
      <c r="C10" s="23" t="s">
        <v>30</v>
      </c>
      <c r="D10" s="12">
        <v>0</v>
      </c>
      <c r="E10" s="12">
        <v>35</v>
      </c>
      <c r="F10" s="12">
        <v>0</v>
      </c>
      <c r="G10" s="12">
        <v>37</v>
      </c>
      <c r="H10" s="12">
        <v>0</v>
      </c>
      <c r="I10" s="12">
        <f>SUM(E10:G10)</f>
        <v>72</v>
      </c>
      <c r="J10" s="12"/>
      <c r="K10" s="12">
        <f t="shared" si="0"/>
        <v>72</v>
      </c>
      <c r="L10" s="12">
        <v>3</v>
      </c>
    </row>
    <row r="11" spans="1:12">
      <c r="A11" s="12">
        <v>5</v>
      </c>
      <c r="B11" s="24" t="s">
        <v>34</v>
      </c>
      <c r="C11" s="23" t="s">
        <v>31</v>
      </c>
      <c r="D11" s="12">
        <v>0</v>
      </c>
      <c r="E11" s="12">
        <v>0</v>
      </c>
      <c r="F11" s="12">
        <v>35</v>
      </c>
      <c r="G11" s="12">
        <v>35</v>
      </c>
      <c r="H11" s="12">
        <v>0</v>
      </c>
      <c r="I11" s="12">
        <f>SUM(E11:G11)</f>
        <v>70</v>
      </c>
      <c r="J11" s="12"/>
      <c r="K11" s="12">
        <f t="shared" si="0"/>
        <v>70</v>
      </c>
      <c r="L11" s="12">
        <v>5</v>
      </c>
    </row>
    <row r="12" spans="1:12">
      <c r="A12" s="12">
        <v>6</v>
      </c>
      <c r="B12" s="24" t="s">
        <v>398</v>
      </c>
      <c r="C12" s="29" t="s">
        <v>40</v>
      </c>
      <c r="D12" s="12"/>
      <c r="E12" s="12"/>
      <c r="F12" s="12"/>
      <c r="G12" s="12"/>
      <c r="H12" s="12">
        <v>40</v>
      </c>
      <c r="I12" s="12">
        <v>40</v>
      </c>
      <c r="J12" s="15"/>
      <c r="K12" s="12">
        <f t="shared" si="0"/>
        <v>40</v>
      </c>
      <c r="L12" s="12">
        <v>6</v>
      </c>
    </row>
    <row r="13" spans="1:12">
      <c r="A13" s="12">
        <v>7</v>
      </c>
      <c r="B13" s="24" t="s">
        <v>325</v>
      </c>
      <c r="C13" s="24" t="s">
        <v>38</v>
      </c>
      <c r="D13" s="12"/>
      <c r="E13" s="12"/>
      <c r="F13" s="12">
        <v>37</v>
      </c>
      <c r="G13" s="12"/>
      <c r="H13" s="12"/>
      <c r="I13" s="12">
        <f>SUM(E13:G13)</f>
        <v>37</v>
      </c>
      <c r="J13" s="12"/>
      <c r="K13" s="12">
        <f t="shared" si="0"/>
        <v>37</v>
      </c>
      <c r="L13" s="12">
        <v>7</v>
      </c>
    </row>
    <row r="14" spans="1:12">
      <c r="A14" s="12">
        <v>8</v>
      </c>
      <c r="B14" s="24" t="s">
        <v>33</v>
      </c>
      <c r="C14" s="23" t="s">
        <v>30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f>SUM(E14:G14)</f>
        <v>0</v>
      </c>
      <c r="J14" s="12"/>
      <c r="K14" s="12">
        <f t="shared" si="0"/>
        <v>0</v>
      </c>
      <c r="L14" s="12"/>
    </row>
    <row r="15" spans="1:12">
      <c r="A15" s="12">
        <v>9</v>
      </c>
      <c r="B15" s="24" t="s">
        <v>238</v>
      </c>
      <c r="C15" s="24" t="s">
        <v>239</v>
      </c>
      <c r="D15" s="12"/>
      <c r="E15" s="12">
        <v>0</v>
      </c>
      <c r="F15" s="12"/>
      <c r="G15" s="12"/>
      <c r="H15" s="12"/>
      <c r="I15" s="12">
        <v>0</v>
      </c>
      <c r="J15" s="12">
        <v>0</v>
      </c>
      <c r="K15" s="12">
        <f t="shared" si="0"/>
        <v>0</v>
      </c>
      <c r="L15" s="12"/>
    </row>
    <row r="16" spans="1:12">
      <c r="A16" s="15">
        <v>10</v>
      </c>
      <c r="B16" s="24" t="s">
        <v>326</v>
      </c>
      <c r="C16" s="24" t="s">
        <v>38</v>
      </c>
      <c r="D16" s="12"/>
      <c r="E16" s="12"/>
      <c r="F16" s="12">
        <v>0</v>
      </c>
      <c r="G16" s="12"/>
      <c r="H16" s="12"/>
      <c r="I16" s="12">
        <v>0</v>
      </c>
      <c r="J16" s="12"/>
      <c r="K16" s="12">
        <f t="shared" si="0"/>
        <v>0</v>
      </c>
      <c r="L16" s="12"/>
    </row>
    <row r="17" spans="1:12">
      <c r="A17" s="15">
        <v>11</v>
      </c>
      <c r="B17" s="24" t="s">
        <v>327</v>
      </c>
      <c r="C17" s="24" t="s">
        <v>30</v>
      </c>
      <c r="D17" s="12"/>
      <c r="E17" s="12"/>
      <c r="F17" s="12">
        <v>0</v>
      </c>
      <c r="G17" s="12">
        <v>0</v>
      </c>
      <c r="H17" s="12">
        <v>0</v>
      </c>
      <c r="I17" s="12">
        <v>0</v>
      </c>
      <c r="J17" s="15"/>
      <c r="K17" s="12">
        <f t="shared" si="0"/>
        <v>0</v>
      </c>
      <c r="L17" s="12"/>
    </row>
    <row r="18" spans="1:12">
      <c r="A18" s="15">
        <v>12</v>
      </c>
      <c r="B18" s="24" t="s">
        <v>328</v>
      </c>
      <c r="C18" s="24" t="s">
        <v>38</v>
      </c>
      <c r="D18" s="12"/>
      <c r="E18" s="12"/>
      <c r="F18" s="12">
        <v>0</v>
      </c>
      <c r="G18" s="12"/>
      <c r="H18" s="12"/>
      <c r="I18" s="12">
        <v>0</v>
      </c>
      <c r="J18" s="12"/>
      <c r="K18" s="12">
        <f t="shared" si="0"/>
        <v>0</v>
      </c>
      <c r="L18" s="12"/>
    </row>
    <row r="19" spans="1:12">
      <c r="A19" s="31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>
      <c r="A20" s="31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</sheetData>
  <sortState ref="B7:K18">
    <sortCondition descending="1" ref="K7:K18"/>
  </sortState>
  <mergeCells count="5">
    <mergeCell ref="A1:L1"/>
    <mergeCell ref="A2:L2"/>
    <mergeCell ref="A3:L3"/>
    <mergeCell ref="A4:L4"/>
    <mergeCell ref="A5:B5"/>
  </mergeCells>
  <pageMargins left="0.7" right="0.7" top="0.75" bottom="0.75" header="0.3" footer="0.3"/>
  <pageSetup paperSize="9" scale="6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zoomScale="85" zoomScaleNormal="100" zoomScaleSheetLayoutView="85" workbookViewId="0">
      <selection activeCell="K10" sqref="K10"/>
    </sheetView>
  </sheetViews>
  <sheetFormatPr defaultColWidth="9.140625" defaultRowHeight="15"/>
  <cols>
    <col min="1" max="1" width="4.85546875" style="14" customWidth="1"/>
    <col min="2" max="2" width="23.140625" style="14" customWidth="1"/>
    <col min="3" max="3" width="25.85546875" style="14" customWidth="1"/>
    <col min="4" max="7" width="9.28515625" style="14" bestFit="1" customWidth="1"/>
    <col min="8" max="8" width="11.140625" style="14" bestFit="1" customWidth="1"/>
    <col min="9" max="9" width="11.140625" style="14" customWidth="1"/>
    <col min="10" max="10" width="9.28515625" style="14" bestFit="1" customWidth="1"/>
    <col min="11" max="11" width="11.140625" style="14" bestFit="1" customWidth="1"/>
    <col min="12" max="12" width="9.28515625" style="14" bestFit="1" customWidth="1"/>
    <col min="13" max="16384" width="9.140625" style="14"/>
  </cols>
  <sheetData>
    <row r="1" spans="1:12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6" customHeight="1">
      <c r="A3" s="49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1.5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>
      <c r="A5" s="51" t="s">
        <v>10</v>
      </c>
      <c r="B5" s="51"/>
      <c r="C5" s="4"/>
      <c r="D5" s="5"/>
      <c r="E5" s="5"/>
      <c r="F5" s="5"/>
      <c r="G5" s="5"/>
      <c r="H5" s="5"/>
      <c r="I5" s="5"/>
      <c r="J5" s="5"/>
      <c r="K5" s="5"/>
      <c r="L5" s="5"/>
    </row>
    <row r="6" spans="1:12" ht="30">
      <c r="A6" s="7" t="s">
        <v>3</v>
      </c>
      <c r="B6" s="7" t="s">
        <v>4</v>
      </c>
      <c r="C6" s="7" t="s">
        <v>5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427</v>
      </c>
      <c r="J6" s="7" t="s">
        <v>55</v>
      </c>
      <c r="K6" s="7" t="s">
        <v>20</v>
      </c>
      <c r="L6" s="7" t="s">
        <v>6</v>
      </c>
    </row>
    <row r="7" spans="1:12">
      <c r="A7" s="11">
        <v>1</v>
      </c>
      <c r="B7" s="23" t="s">
        <v>160</v>
      </c>
      <c r="C7" s="23" t="s">
        <v>53</v>
      </c>
      <c r="D7" s="12">
        <v>37</v>
      </c>
      <c r="E7" s="12">
        <v>40</v>
      </c>
      <c r="F7" s="12">
        <v>40</v>
      </c>
      <c r="G7" s="12">
        <v>37</v>
      </c>
      <c r="H7" s="12">
        <v>40</v>
      </c>
      <c r="I7" s="12">
        <f>H7+F7+E7</f>
        <v>120</v>
      </c>
      <c r="J7" s="12">
        <v>37</v>
      </c>
      <c r="K7" s="12">
        <f t="shared" ref="K7:K41" si="0">I7+J7</f>
        <v>157</v>
      </c>
      <c r="L7" s="12">
        <v>1</v>
      </c>
    </row>
    <row r="8" spans="1:12">
      <c r="A8" s="11">
        <v>2</v>
      </c>
      <c r="B8" s="23" t="s">
        <v>161</v>
      </c>
      <c r="C8" s="23" t="s">
        <v>53</v>
      </c>
      <c r="D8" s="12">
        <v>35</v>
      </c>
      <c r="E8" s="12">
        <v>35</v>
      </c>
      <c r="F8" s="12">
        <v>37</v>
      </c>
      <c r="G8" s="12">
        <v>31</v>
      </c>
      <c r="H8" s="12">
        <v>32</v>
      </c>
      <c r="I8" s="12">
        <f>SUM(D8:F8)</f>
        <v>107</v>
      </c>
      <c r="J8" s="12">
        <v>32</v>
      </c>
      <c r="K8" s="12">
        <f t="shared" si="0"/>
        <v>139</v>
      </c>
      <c r="L8" s="12">
        <v>2</v>
      </c>
    </row>
    <row r="9" spans="1:12">
      <c r="A9" s="11">
        <v>3</v>
      </c>
      <c r="B9" s="23" t="s">
        <v>162</v>
      </c>
      <c r="C9" s="23" t="s">
        <v>38</v>
      </c>
      <c r="D9" s="12">
        <v>33</v>
      </c>
      <c r="E9" s="12">
        <v>0</v>
      </c>
      <c r="F9" s="12">
        <v>0</v>
      </c>
      <c r="G9" s="12">
        <v>35</v>
      </c>
      <c r="H9" s="12">
        <v>30</v>
      </c>
      <c r="I9" s="12">
        <f>SUM(D9:H9)</f>
        <v>98</v>
      </c>
      <c r="J9" s="12">
        <v>40</v>
      </c>
      <c r="K9" s="12">
        <f t="shared" si="0"/>
        <v>138</v>
      </c>
      <c r="L9" s="12">
        <v>3</v>
      </c>
    </row>
    <row r="10" spans="1:12">
      <c r="A10" s="12">
        <v>4</v>
      </c>
      <c r="B10" s="23" t="s">
        <v>167</v>
      </c>
      <c r="C10" s="23" t="s">
        <v>40</v>
      </c>
      <c r="D10" s="12">
        <v>28</v>
      </c>
      <c r="E10" s="12">
        <v>31</v>
      </c>
      <c r="F10" s="12">
        <v>35</v>
      </c>
      <c r="G10" s="12"/>
      <c r="H10" s="12">
        <v>29</v>
      </c>
      <c r="I10" s="12">
        <f>SUM(E10:H10)</f>
        <v>95</v>
      </c>
      <c r="J10" s="12">
        <v>35</v>
      </c>
      <c r="K10" s="12">
        <f t="shared" si="0"/>
        <v>130</v>
      </c>
      <c r="L10" s="12">
        <v>4</v>
      </c>
    </row>
    <row r="11" spans="1:12">
      <c r="A11" s="12">
        <v>5</v>
      </c>
      <c r="B11" s="23" t="s">
        <v>165</v>
      </c>
      <c r="C11" s="23" t="s">
        <v>49</v>
      </c>
      <c r="D11" s="12">
        <v>30</v>
      </c>
      <c r="E11" s="12">
        <v>32</v>
      </c>
      <c r="F11" s="12">
        <v>31</v>
      </c>
      <c r="G11" s="12">
        <v>29</v>
      </c>
      <c r="H11" s="12">
        <v>0</v>
      </c>
      <c r="I11" s="12">
        <f>SUM(D11:F11)</f>
        <v>93</v>
      </c>
      <c r="J11" s="12">
        <v>30</v>
      </c>
      <c r="K11" s="12">
        <f t="shared" si="0"/>
        <v>123</v>
      </c>
      <c r="L11" s="12">
        <v>5</v>
      </c>
    </row>
    <row r="12" spans="1:12">
      <c r="A12" s="12">
        <v>6</v>
      </c>
      <c r="B12" s="23" t="s">
        <v>159</v>
      </c>
      <c r="C12" s="23" t="s">
        <v>38</v>
      </c>
      <c r="D12" s="12">
        <v>40</v>
      </c>
      <c r="E12" s="12">
        <v>37</v>
      </c>
      <c r="F12" s="12">
        <v>29</v>
      </c>
      <c r="G12" s="12">
        <v>40</v>
      </c>
      <c r="H12" s="12">
        <v>35</v>
      </c>
      <c r="I12" s="12">
        <f>G12+D12+E12</f>
        <v>117</v>
      </c>
      <c r="J12" s="12">
        <v>0</v>
      </c>
      <c r="K12" s="12">
        <f t="shared" si="0"/>
        <v>117</v>
      </c>
      <c r="L12" s="12">
        <v>6</v>
      </c>
    </row>
    <row r="13" spans="1:12">
      <c r="A13" s="12">
        <v>7</v>
      </c>
      <c r="B13" s="23" t="s">
        <v>163</v>
      </c>
      <c r="C13" s="23" t="s">
        <v>78</v>
      </c>
      <c r="D13" s="12">
        <v>32</v>
      </c>
      <c r="E13" s="12">
        <v>28</v>
      </c>
      <c r="F13" s="15">
        <v>33</v>
      </c>
      <c r="G13" s="12"/>
      <c r="H13" s="12">
        <v>37</v>
      </c>
      <c r="I13" s="12">
        <f>H13+F13+D13</f>
        <v>102</v>
      </c>
      <c r="J13" s="12"/>
      <c r="K13" s="12">
        <f t="shared" si="0"/>
        <v>102</v>
      </c>
      <c r="L13" s="12">
        <v>7</v>
      </c>
    </row>
    <row r="14" spans="1:12">
      <c r="A14" s="12">
        <v>8</v>
      </c>
      <c r="B14" s="23" t="s">
        <v>164</v>
      </c>
      <c r="C14" s="23" t="s">
        <v>30</v>
      </c>
      <c r="D14" s="12">
        <v>31</v>
      </c>
      <c r="E14" s="12">
        <v>33</v>
      </c>
      <c r="F14" s="12">
        <v>32</v>
      </c>
      <c r="G14" s="12">
        <v>30</v>
      </c>
      <c r="H14" s="12">
        <v>28</v>
      </c>
      <c r="I14" s="12">
        <f>SUM(E14:G14)</f>
        <v>95</v>
      </c>
      <c r="J14" s="12"/>
      <c r="K14" s="12">
        <f t="shared" si="0"/>
        <v>95</v>
      </c>
      <c r="L14" s="12">
        <v>8</v>
      </c>
    </row>
    <row r="15" spans="1:12">
      <c r="A15" s="12">
        <v>9</v>
      </c>
      <c r="B15" s="24" t="s">
        <v>355</v>
      </c>
      <c r="C15" s="24" t="s">
        <v>57</v>
      </c>
      <c r="D15" s="12"/>
      <c r="E15" s="12"/>
      <c r="F15" s="12">
        <v>28</v>
      </c>
      <c r="G15" s="12">
        <v>33</v>
      </c>
      <c r="H15" s="12"/>
      <c r="I15" s="12">
        <f>SUM(F15:H15)</f>
        <v>61</v>
      </c>
      <c r="J15" s="12">
        <v>33</v>
      </c>
      <c r="K15" s="12">
        <f t="shared" si="0"/>
        <v>94</v>
      </c>
      <c r="L15" s="12">
        <v>9</v>
      </c>
    </row>
    <row r="16" spans="1:12">
      <c r="A16" s="12">
        <v>10</v>
      </c>
      <c r="B16" s="23" t="s">
        <v>166</v>
      </c>
      <c r="C16" s="23" t="s">
        <v>30</v>
      </c>
      <c r="D16" s="12">
        <v>29</v>
      </c>
      <c r="E16" s="12">
        <v>29</v>
      </c>
      <c r="F16" s="12">
        <v>30</v>
      </c>
      <c r="G16" s="12">
        <v>28</v>
      </c>
      <c r="H16" s="12">
        <v>25</v>
      </c>
      <c r="I16" s="12">
        <f>SUM(D16:F16)</f>
        <v>88</v>
      </c>
      <c r="J16" s="12"/>
      <c r="K16" s="12">
        <f t="shared" si="0"/>
        <v>88</v>
      </c>
      <c r="L16" s="12">
        <v>10</v>
      </c>
    </row>
    <row r="17" spans="1:12">
      <c r="A17" s="12">
        <v>11</v>
      </c>
      <c r="B17" s="24" t="s">
        <v>283</v>
      </c>
      <c r="C17" s="24" t="s">
        <v>30</v>
      </c>
      <c r="D17" s="12"/>
      <c r="E17" s="12">
        <v>30</v>
      </c>
      <c r="F17" s="12">
        <v>27</v>
      </c>
      <c r="G17" s="12">
        <v>27</v>
      </c>
      <c r="H17" s="12"/>
      <c r="I17" s="12">
        <f>SUM(E17:G17)</f>
        <v>84</v>
      </c>
      <c r="J17" s="12"/>
      <c r="K17" s="12">
        <f t="shared" si="0"/>
        <v>84</v>
      </c>
      <c r="L17" s="12">
        <v>11</v>
      </c>
    </row>
    <row r="18" spans="1:12">
      <c r="A18" s="12">
        <v>12</v>
      </c>
      <c r="B18" s="23" t="s">
        <v>176</v>
      </c>
      <c r="C18" s="23" t="s">
        <v>30</v>
      </c>
      <c r="D18" s="12">
        <v>0</v>
      </c>
      <c r="E18" s="12">
        <v>25</v>
      </c>
      <c r="F18" s="12">
        <v>26</v>
      </c>
      <c r="G18" s="12">
        <v>25</v>
      </c>
      <c r="H18" s="12">
        <v>33</v>
      </c>
      <c r="I18" s="12">
        <f>SUM(F18:H18)</f>
        <v>84</v>
      </c>
      <c r="J18" s="12"/>
      <c r="K18" s="12">
        <f t="shared" si="0"/>
        <v>84</v>
      </c>
      <c r="L18" s="12">
        <v>12</v>
      </c>
    </row>
    <row r="19" spans="1:12">
      <c r="A19" s="12">
        <v>13</v>
      </c>
      <c r="B19" s="23" t="s">
        <v>177</v>
      </c>
      <c r="C19" s="23" t="s">
        <v>30</v>
      </c>
      <c r="D19" s="12">
        <v>0</v>
      </c>
      <c r="E19" s="15">
        <v>26</v>
      </c>
      <c r="F19" s="12">
        <v>24</v>
      </c>
      <c r="G19" s="12">
        <v>32</v>
      </c>
      <c r="H19" s="12">
        <v>0</v>
      </c>
      <c r="I19" s="12">
        <f>SUM(E19:G19)</f>
        <v>82</v>
      </c>
      <c r="J19" s="12">
        <v>0</v>
      </c>
      <c r="K19" s="12">
        <f t="shared" si="0"/>
        <v>82</v>
      </c>
      <c r="L19" s="12">
        <v>13</v>
      </c>
    </row>
    <row r="20" spans="1:12">
      <c r="A20" s="12">
        <v>14</v>
      </c>
      <c r="B20" s="23" t="s">
        <v>169</v>
      </c>
      <c r="C20" s="23" t="s">
        <v>31</v>
      </c>
      <c r="D20" s="12">
        <v>26</v>
      </c>
      <c r="E20" s="12"/>
      <c r="F20" s="12"/>
      <c r="G20" s="12">
        <v>24</v>
      </c>
      <c r="H20" s="12">
        <v>23</v>
      </c>
      <c r="I20" s="12">
        <f>SUM(D20:H20)</f>
        <v>73</v>
      </c>
      <c r="J20" s="12"/>
      <c r="K20" s="12">
        <f t="shared" si="0"/>
        <v>73</v>
      </c>
      <c r="L20" s="12">
        <v>14</v>
      </c>
    </row>
    <row r="21" spans="1:12">
      <c r="A21" s="12">
        <v>15</v>
      </c>
      <c r="B21" s="24" t="s">
        <v>285</v>
      </c>
      <c r="C21" s="24" t="s">
        <v>269</v>
      </c>
      <c r="D21" s="12"/>
      <c r="E21" s="12">
        <v>22</v>
      </c>
      <c r="F21" s="12">
        <v>21</v>
      </c>
      <c r="G21" s="12">
        <v>22</v>
      </c>
      <c r="H21" s="12"/>
      <c r="I21" s="12">
        <f>SUM(E21:G21)</f>
        <v>65</v>
      </c>
      <c r="J21" s="12"/>
      <c r="K21" s="12">
        <f t="shared" si="0"/>
        <v>65</v>
      </c>
      <c r="L21" s="12">
        <v>15</v>
      </c>
    </row>
    <row r="22" spans="1:12">
      <c r="A22" s="12">
        <v>16</v>
      </c>
      <c r="B22" s="23" t="s">
        <v>178</v>
      </c>
      <c r="C22" s="23" t="s">
        <v>43</v>
      </c>
      <c r="D22" s="12">
        <v>0</v>
      </c>
      <c r="E22" s="12"/>
      <c r="F22" s="12">
        <v>25</v>
      </c>
      <c r="G22" s="12"/>
      <c r="H22" s="12">
        <v>31</v>
      </c>
      <c r="I22" s="12">
        <f>SUM(F22:H22)</f>
        <v>56</v>
      </c>
      <c r="J22" s="12"/>
      <c r="K22" s="12">
        <f t="shared" si="0"/>
        <v>56</v>
      </c>
      <c r="L22" s="12">
        <v>16</v>
      </c>
    </row>
    <row r="23" spans="1:12">
      <c r="A23" s="12">
        <v>17</v>
      </c>
      <c r="B23" s="24" t="s">
        <v>419</v>
      </c>
      <c r="C23" s="24" t="s">
        <v>40</v>
      </c>
      <c r="D23" s="12"/>
      <c r="E23" s="12"/>
      <c r="F23" s="12"/>
      <c r="G23" s="12"/>
      <c r="H23" s="12">
        <v>24</v>
      </c>
      <c r="I23" s="12">
        <f>H23</f>
        <v>24</v>
      </c>
      <c r="J23" s="12">
        <v>31</v>
      </c>
      <c r="K23" s="12">
        <f t="shared" si="0"/>
        <v>55</v>
      </c>
      <c r="L23" s="12">
        <v>17</v>
      </c>
    </row>
    <row r="24" spans="1:12">
      <c r="A24" s="12">
        <v>18</v>
      </c>
      <c r="B24" s="23" t="s">
        <v>175</v>
      </c>
      <c r="C24" s="23" t="s">
        <v>30</v>
      </c>
      <c r="D24" s="12">
        <v>0</v>
      </c>
      <c r="E24" s="12"/>
      <c r="F24" s="12"/>
      <c r="G24" s="12">
        <v>26</v>
      </c>
      <c r="H24" s="12">
        <v>27</v>
      </c>
      <c r="I24" s="12">
        <f>SUM(G24:H24)</f>
        <v>53</v>
      </c>
      <c r="J24" s="12"/>
      <c r="K24" s="12">
        <f t="shared" si="0"/>
        <v>53</v>
      </c>
      <c r="L24" s="12">
        <v>18</v>
      </c>
    </row>
    <row r="25" spans="1:12">
      <c r="A25" s="12">
        <v>19</v>
      </c>
      <c r="B25" s="24" t="s">
        <v>284</v>
      </c>
      <c r="C25" s="24" t="s">
        <v>269</v>
      </c>
      <c r="D25" s="12"/>
      <c r="E25" s="12">
        <v>27</v>
      </c>
      <c r="F25" s="12">
        <v>22</v>
      </c>
      <c r="G25" s="12"/>
      <c r="H25" s="12"/>
      <c r="I25" s="12">
        <f>SUM(E25:F25)</f>
        <v>49</v>
      </c>
      <c r="J25" s="12"/>
      <c r="K25" s="12">
        <f t="shared" si="0"/>
        <v>49</v>
      </c>
      <c r="L25" s="12">
        <v>19</v>
      </c>
    </row>
    <row r="26" spans="1:12">
      <c r="A26" s="12">
        <v>20</v>
      </c>
      <c r="B26" s="23" t="s">
        <v>170</v>
      </c>
      <c r="C26" s="23" t="s">
        <v>49</v>
      </c>
      <c r="D26" s="12">
        <v>25</v>
      </c>
      <c r="E26" s="12">
        <v>0</v>
      </c>
      <c r="F26" s="12">
        <v>0</v>
      </c>
      <c r="G26" s="12">
        <v>23</v>
      </c>
      <c r="H26" s="12"/>
      <c r="I26" s="12">
        <f>SUM(D26:G26)</f>
        <v>48</v>
      </c>
      <c r="J26" s="12">
        <v>0</v>
      </c>
      <c r="K26" s="12">
        <f t="shared" si="0"/>
        <v>48</v>
      </c>
      <c r="L26" s="12">
        <v>20</v>
      </c>
    </row>
    <row r="27" spans="1:12">
      <c r="A27" s="12">
        <v>21</v>
      </c>
      <c r="B27" s="24" t="s">
        <v>186</v>
      </c>
      <c r="C27" s="24" t="s">
        <v>30</v>
      </c>
      <c r="D27" s="12"/>
      <c r="E27" s="12">
        <v>24</v>
      </c>
      <c r="F27" s="12">
        <v>20</v>
      </c>
      <c r="G27" s="12"/>
      <c r="H27" s="12"/>
      <c r="I27" s="12">
        <f>SUM(E27:F27)</f>
        <v>44</v>
      </c>
      <c r="J27" s="12"/>
      <c r="K27" s="12">
        <f t="shared" si="0"/>
        <v>44</v>
      </c>
      <c r="L27" s="12">
        <v>21</v>
      </c>
    </row>
    <row r="28" spans="1:12">
      <c r="A28" s="12">
        <v>22</v>
      </c>
      <c r="B28" s="23" t="s">
        <v>174</v>
      </c>
      <c r="C28" s="23" t="s">
        <v>43</v>
      </c>
      <c r="D28" s="12">
        <v>0</v>
      </c>
      <c r="E28" s="12"/>
      <c r="F28" s="12">
        <v>19</v>
      </c>
      <c r="G28" s="12">
        <v>21</v>
      </c>
      <c r="H28" s="12"/>
      <c r="I28" s="12">
        <f>SUM(D28:G28)</f>
        <v>40</v>
      </c>
      <c r="J28" s="12"/>
      <c r="K28" s="12">
        <f t="shared" si="0"/>
        <v>40</v>
      </c>
      <c r="L28" s="12">
        <v>22</v>
      </c>
    </row>
    <row r="29" spans="1:12">
      <c r="A29" s="12">
        <v>23</v>
      </c>
      <c r="B29" s="38" t="s">
        <v>438</v>
      </c>
      <c r="C29" s="38" t="s">
        <v>31</v>
      </c>
      <c r="D29" s="38"/>
      <c r="E29" s="38"/>
      <c r="F29" s="38"/>
      <c r="G29" s="38"/>
      <c r="H29" s="38"/>
      <c r="I29" s="15">
        <f>H29</f>
        <v>0</v>
      </c>
      <c r="J29" s="35">
        <v>29</v>
      </c>
      <c r="K29" s="12">
        <f t="shared" si="0"/>
        <v>29</v>
      </c>
      <c r="L29" s="12">
        <v>23</v>
      </c>
    </row>
    <row r="30" spans="1:12">
      <c r="A30" s="12">
        <v>24</v>
      </c>
      <c r="B30" s="23" t="s">
        <v>168</v>
      </c>
      <c r="C30" s="23" t="s">
        <v>66</v>
      </c>
      <c r="D30" s="12">
        <v>27</v>
      </c>
      <c r="E30" s="12"/>
      <c r="F30" s="12"/>
      <c r="G30" s="15"/>
      <c r="H30" s="12"/>
      <c r="I30" s="12">
        <f>D30</f>
        <v>27</v>
      </c>
      <c r="J30" s="12"/>
      <c r="K30" s="12">
        <f t="shared" si="0"/>
        <v>27</v>
      </c>
      <c r="L30" s="12">
        <v>24</v>
      </c>
    </row>
    <row r="31" spans="1:12">
      <c r="A31" s="12">
        <v>25</v>
      </c>
      <c r="B31" s="24" t="s">
        <v>418</v>
      </c>
      <c r="C31" s="24" t="s">
        <v>30</v>
      </c>
      <c r="D31" s="12"/>
      <c r="E31" s="15"/>
      <c r="F31" s="12"/>
      <c r="G31" s="12"/>
      <c r="H31" s="12">
        <v>26</v>
      </c>
      <c r="I31" s="12">
        <f>H31</f>
        <v>26</v>
      </c>
      <c r="J31" s="12"/>
      <c r="K31" s="12">
        <f t="shared" si="0"/>
        <v>26</v>
      </c>
      <c r="L31" s="12">
        <v>25</v>
      </c>
    </row>
    <row r="32" spans="1:12">
      <c r="A32" s="12">
        <v>26</v>
      </c>
      <c r="B32" s="23" t="s">
        <v>172</v>
      </c>
      <c r="C32" s="23" t="s">
        <v>30</v>
      </c>
      <c r="D32" s="12">
        <v>0</v>
      </c>
      <c r="E32" s="12">
        <v>23</v>
      </c>
      <c r="F32" s="12">
        <v>0</v>
      </c>
      <c r="G32" s="12">
        <v>0</v>
      </c>
      <c r="H32" s="12">
        <v>0</v>
      </c>
      <c r="I32" s="12">
        <f>E32</f>
        <v>23</v>
      </c>
      <c r="J32" s="12"/>
      <c r="K32" s="12">
        <f t="shared" si="0"/>
        <v>23</v>
      </c>
      <c r="L32" s="12">
        <v>26</v>
      </c>
    </row>
    <row r="33" spans="1:12">
      <c r="A33" s="12">
        <v>27</v>
      </c>
      <c r="B33" s="24" t="s">
        <v>356</v>
      </c>
      <c r="C33" s="24" t="s">
        <v>43</v>
      </c>
      <c r="D33" s="12"/>
      <c r="E33" s="12"/>
      <c r="F33" s="12">
        <v>23</v>
      </c>
      <c r="G33" s="12"/>
      <c r="H33" s="12"/>
      <c r="I33" s="12">
        <f>F33</f>
        <v>23</v>
      </c>
      <c r="J33" s="12"/>
      <c r="K33" s="12">
        <f t="shared" si="0"/>
        <v>23</v>
      </c>
      <c r="L33" s="12">
        <v>27</v>
      </c>
    </row>
    <row r="34" spans="1:12">
      <c r="A34" s="12">
        <v>28</v>
      </c>
      <c r="B34" s="23" t="s">
        <v>179</v>
      </c>
      <c r="C34" s="23" t="s">
        <v>66</v>
      </c>
      <c r="D34" s="12">
        <v>0</v>
      </c>
      <c r="E34" s="12">
        <v>21</v>
      </c>
      <c r="F34" s="12"/>
      <c r="G34" s="12"/>
      <c r="H34" s="12">
        <v>0</v>
      </c>
      <c r="I34" s="12">
        <f>E34</f>
        <v>21</v>
      </c>
      <c r="J34" s="12"/>
      <c r="K34" s="12">
        <f t="shared" si="0"/>
        <v>21</v>
      </c>
      <c r="L34" s="12">
        <v>28</v>
      </c>
    </row>
    <row r="35" spans="1:12">
      <c r="A35" s="12">
        <v>29</v>
      </c>
      <c r="B35" s="23" t="s">
        <v>173</v>
      </c>
      <c r="C35" s="23" t="s">
        <v>49</v>
      </c>
      <c r="D35" s="12">
        <v>0</v>
      </c>
      <c r="E35" s="12">
        <v>20</v>
      </c>
      <c r="F35" s="12"/>
      <c r="G35" s="12"/>
      <c r="H35" s="12"/>
      <c r="I35" s="12">
        <f>E35</f>
        <v>20</v>
      </c>
      <c r="J35" s="12">
        <v>0</v>
      </c>
      <c r="K35" s="12">
        <f t="shared" si="0"/>
        <v>20</v>
      </c>
      <c r="L35" s="12">
        <v>29</v>
      </c>
    </row>
    <row r="36" spans="1:12">
      <c r="A36" s="12">
        <v>30</v>
      </c>
      <c r="B36" s="24" t="s">
        <v>389</v>
      </c>
      <c r="C36" s="24" t="s">
        <v>31</v>
      </c>
      <c r="D36" s="12"/>
      <c r="E36" s="12"/>
      <c r="F36" s="12"/>
      <c r="G36" s="12">
        <v>20</v>
      </c>
      <c r="H36" s="12"/>
      <c r="I36" s="12">
        <f>G36</f>
        <v>20</v>
      </c>
      <c r="J36" s="12"/>
      <c r="K36" s="12">
        <f t="shared" si="0"/>
        <v>20</v>
      </c>
      <c r="L36" s="12">
        <v>30</v>
      </c>
    </row>
    <row r="37" spans="1:12">
      <c r="A37" s="28">
        <v>31</v>
      </c>
      <c r="B37" s="23" t="s">
        <v>171</v>
      </c>
      <c r="C37" s="23" t="s">
        <v>53</v>
      </c>
      <c r="D37" s="12">
        <v>0</v>
      </c>
      <c r="E37" s="12"/>
      <c r="F37" s="12"/>
      <c r="G37" s="12"/>
      <c r="H37" s="12"/>
      <c r="I37" s="12">
        <f>D37</f>
        <v>0</v>
      </c>
      <c r="J37" s="12"/>
      <c r="K37" s="12">
        <f t="shared" si="0"/>
        <v>0</v>
      </c>
      <c r="L37" s="12"/>
    </row>
    <row r="38" spans="1:12">
      <c r="A38" s="28">
        <v>32</v>
      </c>
      <c r="B38" s="24" t="s">
        <v>286</v>
      </c>
      <c r="C38" s="24" t="s">
        <v>66</v>
      </c>
      <c r="D38" s="12"/>
      <c r="E38" s="12">
        <v>0</v>
      </c>
      <c r="F38" s="12"/>
      <c r="G38" s="12"/>
      <c r="H38" s="12"/>
      <c r="I38" s="12">
        <f>E38</f>
        <v>0</v>
      </c>
      <c r="J38" s="12"/>
      <c r="K38" s="12">
        <f t="shared" si="0"/>
        <v>0</v>
      </c>
      <c r="L38" s="12"/>
    </row>
    <row r="39" spans="1:12">
      <c r="A39" s="28">
        <v>33</v>
      </c>
      <c r="B39" s="24" t="s">
        <v>287</v>
      </c>
      <c r="C39" s="24" t="s">
        <v>66</v>
      </c>
      <c r="D39" s="12"/>
      <c r="E39" s="12">
        <v>0</v>
      </c>
      <c r="F39" s="12"/>
      <c r="G39" s="12"/>
      <c r="H39" s="12"/>
      <c r="I39" s="12">
        <f>E39</f>
        <v>0</v>
      </c>
      <c r="J39" s="12"/>
      <c r="K39" s="12">
        <f t="shared" si="0"/>
        <v>0</v>
      </c>
      <c r="L39" s="12"/>
    </row>
    <row r="40" spans="1:12">
      <c r="A40" s="28">
        <v>34</v>
      </c>
      <c r="B40" s="24" t="s">
        <v>420</v>
      </c>
      <c r="C40" s="24" t="s">
        <v>40</v>
      </c>
      <c r="D40" s="12"/>
      <c r="E40" s="12"/>
      <c r="F40" s="12"/>
      <c r="G40" s="12"/>
      <c r="H40" s="12">
        <v>0</v>
      </c>
      <c r="I40" s="12">
        <f>H40</f>
        <v>0</v>
      </c>
      <c r="J40" s="12"/>
      <c r="K40" s="12">
        <f t="shared" si="0"/>
        <v>0</v>
      </c>
      <c r="L40" s="12"/>
    </row>
    <row r="41" spans="1:12">
      <c r="A41" s="35">
        <v>35</v>
      </c>
      <c r="B41" s="24" t="s">
        <v>421</v>
      </c>
      <c r="C41" s="24" t="s">
        <v>404</v>
      </c>
      <c r="D41" s="12"/>
      <c r="E41" s="12"/>
      <c r="F41" s="12"/>
      <c r="G41" s="12"/>
      <c r="H41" s="15">
        <v>0</v>
      </c>
      <c r="I41" s="15">
        <f>H41</f>
        <v>0</v>
      </c>
      <c r="J41" s="12"/>
      <c r="K41" s="12">
        <f t="shared" si="0"/>
        <v>0</v>
      </c>
      <c r="L41" s="38"/>
    </row>
  </sheetData>
  <sortState ref="B7:K41">
    <sortCondition descending="1" ref="K7:K41"/>
  </sortState>
  <mergeCells count="5">
    <mergeCell ref="A1:L1"/>
    <mergeCell ref="A2:L2"/>
    <mergeCell ref="A3:L3"/>
    <mergeCell ref="A4:L4"/>
    <mergeCell ref="A5:B5"/>
  </mergeCells>
  <pageMargins left="0.7" right="0.7" top="0.75" bottom="0.75" header="0.3" footer="0.3"/>
  <pageSetup paperSize="9" scale="6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topLeftCell="A5" zoomScale="85" zoomScaleNormal="100" zoomScaleSheetLayoutView="85" workbookViewId="0">
      <selection activeCell="L24" sqref="L24"/>
    </sheetView>
  </sheetViews>
  <sheetFormatPr defaultRowHeight="15"/>
  <cols>
    <col min="1" max="1" width="4.7109375" customWidth="1"/>
    <col min="2" max="2" width="23.7109375" customWidth="1"/>
    <col min="3" max="3" width="26" customWidth="1"/>
  </cols>
  <sheetData>
    <row r="1" spans="1:12" ht="1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6.75" customHeight="1">
      <c r="A3" s="49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42.75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>
      <c r="A5" s="51" t="s">
        <v>12</v>
      </c>
      <c r="B5" s="51"/>
      <c r="C5" s="4"/>
      <c r="D5" s="5"/>
      <c r="E5" s="5"/>
      <c r="F5" s="5"/>
      <c r="G5" s="5"/>
      <c r="H5" s="5"/>
      <c r="I5" s="5"/>
      <c r="J5" s="5"/>
      <c r="K5" s="5"/>
      <c r="L5" s="5"/>
    </row>
    <row r="6" spans="1:12" ht="30">
      <c r="A6" s="6" t="s">
        <v>3</v>
      </c>
      <c r="B6" s="7" t="s">
        <v>4</v>
      </c>
      <c r="C6" s="7" t="s">
        <v>5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427</v>
      </c>
      <c r="J6" s="7" t="s">
        <v>55</v>
      </c>
      <c r="K6" s="7" t="s">
        <v>20</v>
      </c>
      <c r="L6" s="7" t="s">
        <v>6</v>
      </c>
    </row>
    <row r="7" spans="1:12">
      <c r="A7" s="11">
        <v>1</v>
      </c>
      <c r="B7" s="24" t="s">
        <v>288</v>
      </c>
      <c r="C7" s="24" t="s">
        <v>40</v>
      </c>
      <c r="D7" s="12"/>
      <c r="E7" s="12">
        <v>40</v>
      </c>
      <c r="F7" s="12">
        <v>40</v>
      </c>
      <c r="G7" s="12">
        <v>33</v>
      </c>
      <c r="H7" s="12">
        <v>35</v>
      </c>
      <c r="I7" s="12">
        <f>H7+F7+E7</f>
        <v>115</v>
      </c>
      <c r="J7" s="12">
        <v>37</v>
      </c>
      <c r="K7" s="12">
        <f t="shared" ref="K7:K25" si="0">I7+J7</f>
        <v>152</v>
      </c>
      <c r="L7" s="12">
        <v>1</v>
      </c>
    </row>
    <row r="8" spans="1:12">
      <c r="A8" s="11">
        <v>2</v>
      </c>
      <c r="B8" s="23" t="s">
        <v>180</v>
      </c>
      <c r="C8" s="23" t="s">
        <v>38</v>
      </c>
      <c r="D8" s="12">
        <v>40</v>
      </c>
      <c r="E8" s="12">
        <v>35</v>
      </c>
      <c r="F8" s="12">
        <v>37</v>
      </c>
      <c r="G8" s="12">
        <v>40</v>
      </c>
      <c r="H8" s="12">
        <v>33</v>
      </c>
      <c r="I8" s="12">
        <f>D8+F8+G8</f>
        <v>117</v>
      </c>
      <c r="J8" s="12">
        <v>35</v>
      </c>
      <c r="K8" s="12">
        <f t="shared" si="0"/>
        <v>152</v>
      </c>
      <c r="L8" s="12">
        <v>2</v>
      </c>
    </row>
    <row r="9" spans="1:12">
      <c r="A9" s="11">
        <v>3</v>
      </c>
      <c r="B9" s="24" t="s">
        <v>289</v>
      </c>
      <c r="C9" s="24" t="s">
        <v>57</v>
      </c>
      <c r="D9" s="12"/>
      <c r="E9" s="12">
        <v>37</v>
      </c>
      <c r="F9" s="12">
        <v>35</v>
      </c>
      <c r="G9" s="15">
        <v>37</v>
      </c>
      <c r="H9" s="12">
        <v>37</v>
      </c>
      <c r="I9" s="12">
        <f>H9+G9+E9</f>
        <v>111</v>
      </c>
      <c r="J9" s="12">
        <v>40</v>
      </c>
      <c r="K9" s="12">
        <f t="shared" si="0"/>
        <v>151</v>
      </c>
      <c r="L9" s="12">
        <v>3</v>
      </c>
    </row>
    <row r="10" spans="1:12">
      <c r="A10" s="12">
        <v>4</v>
      </c>
      <c r="B10" s="23" t="s">
        <v>187</v>
      </c>
      <c r="C10" s="23" t="s">
        <v>30</v>
      </c>
      <c r="D10" s="12">
        <v>30</v>
      </c>
      <c r="E10" s="12">
        <v>28</v>
      </c>
      <c r="F10" s="15"/>
      <c r="G10" s="12">
        <v>28</v>
      </c>
      <c r="H10" s="12">
        <v>0</v>
      </c>
      <c r="I10" s="12">
        <f>SUM(D10:G10)</f>
        <v>86</v>
      </c>
      <c r="J10" s="12">
        <v>33</v>
      </c>
      <c r="K10" s="12">
        <f t="shared" si="0"/>
        <v>119</v>
      </c>
      <c r="L10" s="12">
        <v>4</v>
      </c>
    </row>
    <row r="11" spans="1:12">
      <c r="A11" s="12">
        <v>5</v>
      </c>
      <c r="B11" s="23" t="s">
        <v>181</v>
      </c>
      <c r="C11" s="23" t="s">
        <v>30</v>
      </c>
      <c r="D11" s="12">
        <v>37</v>
      </c>
      <c r="E11" s="12">
        <v>32</v>
      </c>
      <c r="F11" s="12">
        <v>32</v>
      </c>
      <c r="G11" s="12">
        <v>31</v>
      </c>
      <c r="H11" s="12"/>
      <c r="I11" s="12">
        <f>SUM(D11:F11)</f>
        <v>101</v>
      </c>
      <c r="J11" s="12"/>
      <c r="K11" s="12">
        <f t="shared" si="0"/>
        <v>101</v>
      </c>
      <c r="L11" s="12">
        <v>5</v>
      </c>
    </row>
    <row r="12" spans="1:12">
      <c r="A12" s="12">
        <v>6</v>
      </c>
      <c r="B12" s="23" t="s">
        <v>182</v>
      </c>
      <c r="C12" s="23" t="s">
        <v>183</v>
      </c>
      <c r="D12" s="12">
        <v>35</v>
      </c>
      <c r="E12" s="12"/>
      <c r="F12" s="12">
        <v>31</v>
      </c>
      <c r="G12" s="12">
        <v>35</v>
      </c>
      <c r="H12" s="12">
        <v>31</v>
      </c>
      <c r="I12" s="12">
        <f>SUM(D12:G12)</f>
        <v>101</v>
      </c>
      <c r="J12" s="12"/>
      <c r="K12" s="12">
        <f t="shared" si="0"/>
        <v>101</v>
      </c>
      <c r="L12" s="12">
        <v>5</v>
      </c>
    </row>
    <row r="13" spans="1:12">
      <c r="A13" s="12">
        <v>7</v>
      </c>
      <c r="B13" s="24" t="s">
        <v>290</v>
      </c>
      <c r="C13" s="24" t="s">
        <v>30</v>
      </c>
      <c r="D13" s="12"/>
      <c r="E13" s="12">
        <v>33</v>
      </c>
      <c r="F13" s="12">
        <v>33</v>
      </c>
      <c r="G13" s="12">
        <v>30</v>
      </c>
      <c r="H13" s="12">
        <v>32</v>
      </c>
      <c r="I13" s="12">
        <f>H13+E13+F13</f>
        <v>98</v>
      </c>
      <c r="J13" s="12"/>
      <c r="K13" s="12">
        <f t="shared" si="0"/>
        <v>98</v>
      </c>
      <c r="L13" s="12">
        <v>7</v>
      </c>
    </row>
    <row r="14" spans="1:12">
      <c r="A14" s="12">
        <v>8</v>
      </c>
      <c r="B14" s="23" t="s">
        <v>184</v>
      </c>
      <c r="C14" s="23" t="s">
        <v>30</v>
      </c>
      <c r="D14" s="12">
        <v>33</v>
      </c>
      <c r="E14" s="12">
        <v>30</v>
      </c>
      <c r="F14" s="12">
        <v>30</v>
      </c>
      <c r="G14" s="12"/>
      <c r="H14" s="12">
        <v>28</v>
      </c>
      <c r="I14" s="12">
        <f>SUM(D14:F14)</f>
        <v>93</v>
      </c>
      <c r="J14" s="12"/>
      <c r="K14" s="12">
        <f t="shared" si="0"/>
        <v>93</v>
      </c>
      <c r="L14" s="12">
        <v>8</v>
      </c>
    </row>
    <row r="15" spans="1:12">
      <c r="A15" s="12">
        <v>9</v>
      </c>
      <c r="B15" s="23" t="s">
        <v>185</v>
      </c>
      <c r="C15" s="23" t="s">
        <v>53</v>
      </c>
      <c r="D15" s="12">
        <v>32</v>
      </c>
      <c r="E15" s="12">
        <v>27</v>
      </c>
      <c r="F15" s="12">
        <v>28</v>
      </c>
      <c r="G15" s="12">
        <v>27</v>
      </c>
      <c r="H15" s="12">
        <v>26</v>
      </c>
      <c r="I15" s="12">
        <f>SUM(D15:F15)</f>
        <v>87</v>
      </c>
      <c r="J15" s="12"/>
      <c r="K15" s="12">
        <f t="shared" si="0"/>
        <v>87</v>
      </c>
      <c r="L15" s="12">
        <v>9</v>
      </c>
    </row>
    <row r="16" spans="1:12">
      <c r="A16" s="12">
        <v>10</v>
      </c>
      <c r="B16" s="24" t="s">
        <v>357</v>
      </c>
      <c r="C16" s="24" t="s">
        <v>30</v>
      </c>
      <c r="D16" s="12"/>
      <c r="E16" s="12"/>
      <c r="F16" s="12">
        <v>29</v>
      </c>
      <c r="G16" s="12">
        <v>32</v>
      </c>
      <c r="H16" s="12"/>
      <c r="I16" s="12">
        <f>SUM(F16:G16)</f>
        <v>61</v>
      </c>
      <c r="J16" s="12"/>
      <c r="K16" s="12">
        <f t="shared" si="0"/>
        <v>61</v>
      </c>
      <c r="L16" s="12">
        <v>10</v>
      </c>
    </row>
    <row r="17" spans="1:12">
      <c r="A17" s="12">
        <v>11</v>
      </c>
      <c r="B17" s="24" t="s">
        <v>291</v>
      </c>
      <c r="C17" s="24" t="s">
        <v>30</v>
      </c>
      <c r="D17" s="12"/>
      <c r="E17" s="12">
        <v>31</v>
      </c>
      <c r="F17" s="12">
        <v>0</v>
      </c>
      <c r="G17" s="12">
        <v>0</v>
      </c>
      <c r="H17" s="12">
        <v>27</v>
      </c>
      <c r="I17" s="12">
        <f>SUM(E17:H17)</f>
        <v>58</v>
      </c>
      <c r="J17" s="12"/>
      <c r="K17" s="12">
        <f t="shared" si="0"/>
        <v>58</v>
      </c>
      <c r="L17" s="12">
        <v>11</v>
      </c>
    </row>
    <row r="18" spans="1:12">
      <c r="A18" s="12">
        <v>12</v>
      </c>
      <c r="B18" s="24" t="s">
        <v>292</v>
      </c>
      <c r="C18" s="24" t="s">
        <v>30</v>
      </c>
      <c r="D18" s="12"/>
      <c r="E18" s="12">
        <v>0</v>
      </c>
      <c r="F18" s="12">
        <v>27</v>
      </c>
      <c r="G18" s="12">
        <v>29</v>
      </c>
      <c r="H18" s="12"/>
      <c r="I18" s="12">
        <f>SUM(E18:G18)</f>
        <v>56</v>
      </c>
      <c r="J18" s="12"/>
      <c r="K18" s="12">
        <f t="shared" si="0"/>
        <v>56</v>
      </c>
      <c r="L18" s="12">
        <v>12</v>
      </c>
    </row>
    <row r="19" spans="1:12">
      <c r="A19" s="12">
        <v>13</v>
      </c>
      <c r="B19" s="24" t="s">
        <v>294</v>
      </c>
      <c r="C19" s="24" t="s">
        <v>57</v>
      </c>
      <c r="D19" s="12"/>
      <c r="E19" s="12"/>
      <c r="F19" s="12"/>
      <c r="G19" s="12"/>
      <c r="H19" s="12">
        <v>40</v>
      </c>
      <c r="I19" s="12">
        <f>H19</f>
        <v>40</v>
      </c>
      <c r="J19" s="12"/>
      <c r="K19" s="12">
        <f t="shared" si="0"/>
        <v>40</v>
      </c>
      <c r="L19" s="12">
        <v>13</v>
      </c>
    </row>
    <row r="20" spans="1:12">
      <c r="A20" s="12">
        <v>14</v>
      </c>
      <c r="B20" s="23" t="s">
        <v>186</v>
      </c>
      <c r="C20" s="23" t="s">
        <v>30</v>
      </c>
      <c r="D20" s="12">
        <v>31</v>
      </c>
      <c r="E20" s="12"/>
      <c r="F20" s="12"/>
      <c r="G20" s="12"/>
      <c r="H20" s="12"/>
      <c r="I20" s="12">
        <f>D20</f>
        <v>31</v>
      </c>
      <c r="J20" s="12"/>
      <c r="K20" s="12">
        <f t="shared" si="0"/>
        <v>31</v>
      </c>
      <c r="L20" s="12">
        <v>14</v>
      </c>
    </row>
    <row r="21" spans="1:12">
      <c r="A21" s="12">
        <v>15</v>
      </c>
      <c r="B21" s="23" t="s">
        <v>188</v>
      </c>
      <c r="C21" s="23" t="s">
        <v>66</v>
      </c>
      <c r="D21" s="12">
        <v>29</v>
      </c>
      <c r="E21" s="12"/>
      <c r="F21" s="12"/>
      <c r="G21" s="12"/>
      <c r="H21" s="12">
        <v>0</v>
      </c>
      <c r="I21" s="12">
        <f>D21</f>
        <v>29</v>
      </c>
      <c r="J21" s="12"/>
      <c r="K21" s="12">
        <f t="shared" si="0"/>
        <v>29</v>
      </c>
      <c r="L21" s="12">
        <v>15</v>
      </c>
    </row>
    <row r="22" spans="1:12">
      <c r="A22" s="12">
        <v>16</v>
      </c>
      <c r="B22" s="23" t="s">
        <v>189</v>
      </c>
      <c r="C22" s="23" t="s">
        <v>30</v>
      </c>
      <c r="D22" s="12">
        <v>0</v>
      </c>
      <c r="E22" s="12">
        <v>29</v>
      </c>
      <c r="F22" s="12">
        <v>0</v>
      </c>
      <c r="G22" s="12">
        <v>0</v>
      </c>
      <c r="H22" s="12"/>
      <c r="I22" s="12">
        <f>E22</f>
        <v>29</v>
      </c>
      <c r="J22" s="12"/>
      <c r="K22" s="12">
        <f t="shared" si="0"/>
        <v>29</v>
      </c>
      <c r="L22" s="12">
        <v>15</v>
      </c>
    </row>
    <row r="23" spans="1:12">
      <c r="A23" s="12">
        <v>17</v>
      </c>
      <c r="B23" s="29" t="s">
        <v>422</v>
      </c>
      <c r="C23" s="24" t="s">
        <v>30</v>
      </c>
      <c r="D23" s="12"/>
      <c r="E23" s="12"/>
      <c r="F23" s="12"/>
      <c r="G23" s="12"/>
      <c r="H23" s="12">
        <v>29</v>
      </c>
      <c r="I23" s="12">
        <f>H23</f>
        <v>29</v>
      </c>
      <c r="J23" s="12"/>
      <c r="K23" s="12">
        <f t="shared" si="0"/>
        <v>29</v>
      </c>
      <c r="L23" s="12">
        <v>15</v>
      </c>
    </row>
    <row r="24" spans="1:12">
      <c r="A24" s="12">
        <v>18</v>
      </c>
      <c r="B24" s="23" t="s">
        <v>390</v>
      </c>
      <c r="C24" s="24" t="s">
        <v>43</v>
      </c>
      <c r="D24" s="12"/>
      <c r="E24" s="12"/>
      <c r="F24" s="12"/>
      <c r="G24" s="12">
        <v>25</v>
      </c>
      <c r="H24" s="12"/>
      <c r="I24" s="12">
        <f>G24</f>
        <v>25</v>
      </c>
      <c r="J24" s="12"/>
      <c r="K24" s="12">
        <f t="shared" si="0"/>
        <v>25</v>
      </c>
      <c r="L24" s="12">
        <v>18</v>
      </c>
    </row>
    <row r="25" spans="1:12">
      <c r="A25" s="35">
        <v>19</v>
      </c>
      <c r="B25" s="37" t="s">
        <v>439</v>
      </c>
      <c r="C25" s="24" t="s">
        <v>43</v>
      </c>
      <c r="D25" s="38"/>
      <c r="E25" s="35"/>
      <c r="F25" s="35"/>
      <c r="G25" s="35"/>
      <c r="H25" s="35"/>
      <c r="I25" s="12">
        <f>G25</f>
        <v>0</v>
      </c>
      <c r="J25" s="35"/>
      <c r="K25" s="12">
        <f t="shared" si="0"/>
        <v>0</v>
      </c>
      <c r="L25" s="35"/>
    </row>
    <row r="26" spans="1:12">
      <c r="A26" s="18"/>
      <c r="B26" s="19"/>
      <c r="C26" s="19"/>
      <c r="D26" s="17"/>
      <c r="E26" s="2"/>
      <c r="F26" s="2"/>
      <c r="G26" s="2"/>
      <c r="H26" s="2"/>
      <c r="I26" s="2"/>
      <c r="J26" s="2"/>
      <c r="K26" s="2"/>
      <c r="L26" s="2"/>
    </row>
  </sheetData>
  <sortState ref="B7:K25">
    <sortCondition descending="1" ref="K7:K25"/>
  </sortState>
  <mergeCells count="5">
    <mergeCell ref="A2:L2"/>
    <mergeCell ref="A3:L3"/>
    <mergeCell ref="A4:L4"/>
    <mergeCell ref="A5:B5"/>
    <mergeCell ref="A1:L1"/>
  </mergeCells>
  <pageMargins left="0.7" right="0.7" top="0.75" bottom="0.75" header="0.3" footer="0.3"/>
  <pageSetup paperSize="9" scale="6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1"/>
  <sheetViews>
    <sheetView view="pageBreakPreview" topLeftCell="A4" zoomScaleNormal="80" zoomScaleSheetLayoutView="100" workbookViewId="0">
      <selection activeCell="C7" sqref="C7"/>
    </sheetView>
  </sheetViews>
  <sheetFormatPr defaultColWidth="9.140625" defaultRowHeight="15"/>
  <cols>
    <col min="1" max="1" width="5" style="20" customWidth="1"/>
    <col min="2" max="2" width="23" style="20" customWidth="1"/>
    <col min="3" max="3" width="21.85546875" style="20" customWidth="1"/>
    <col min="4" max="16384" width="9.140625" style="20"/>
  </cols>
  <sheetData>
    <row r="1" spans="1:1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40.5" customHeight="1">
      <c r="A3" s="49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8.25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>
      <c r="A5" s="51" t="s">
        <v>14</v>
      </c>
      <c r="B5" s="51"/>
      <c r="C5" s="4"/>
      <c r="D5" s="5"/>
      <c r="E5" s="5"/>
      <c r="F5" s="5"/>
      <c r="G5" s="5"/>
      <c r="H5" s="5"/>
      <c r="I5" s="5"/>
      <c r="J5" s="5"/>
      <c r="K5" s="5"/>
      <c r="L5" s="5"/>
    </row>
    <row r="6" spans="1:12" ht="30">
      <c r="A6" s="6" t="s">
        <v>3</v>
      </c>
      <c r="B6" s="7" t="s">
        <v>4</v>
      </c>
      <c r="C6" s="7" t="s">
        <v>5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427</v>
      </c>
      <c r="J6" s="7" t="s">
        <v>55</v>
      </c>
      <c r="K6" s="7" t="s">
        <v>20</v>
      </c>
      <c r="L6" s="7" t="s">
        <v>6</v>
      </c>
    </row>
    <row r="7" spans="1:12">
      <c r="A7" s="11">
        <v>1</v>
      </c>
      <c r="B7" s="23" t="s">
        <v>191</v>
      </c>
      <c r="C7" s="23" t="s">
        <v>192</v>
      </c>
      <c r="D7" s="12">
        <v>37</v>
      </c>
      <c r="E7" s="12">
        <v>35</v>
      </c>
      <c r="F7" s="12">
        <v>37</v>
      </c>
      <c r="G7" s="12">
        <v>40</v>
      </c>
      <c r="H7" s="12">
        <v>35</v>
      </c>
      <c r="I7" s="12">
        <f>D7+F7+G7</f>
        <v>114</v>
      </c>
      <c r="J7" s="12">
        <v>40</v>
      </c>
      <c r="K7" s="12">
        <f t="shared" ref="K7:K34" si="0">I7+J7</f>
        <v>154</v>
      </c>
      <c r="L7" s="12">
        <v>1</v>
      </c>
    </row>
    <row r="8" spans="1:12">
      <c r="A8" s="11">
        <v>2</v>
      </c>
      <c r="B8" s="23" t="s">
        <v>190</v>
      </c>
      <c r="C8" s="23" t="s">
        <v>57</v>
      </c>
      <c r="D8" s="12">
        <v>40</v>
      </c>
      <c r="E8" s="12">
        <v>33</v>
      </c>
      <c r="F8" s="15">
        <v>0</v>
      </c>
      <c r="G8" s="12">
        <v>35</v>
      </c>
      <c r="H8" s="12">
        <v>40</v>
      </c>
      <c r="I8" s="12">
        <f>H8+G8+D8</f>
        <v>115</v>
      </c>
      <c r="J8" s="12">
        <v>33</v>
      </c>
      <c r="K8" s="12">
        <f t="shared" si="0"/>
        <v>148</v>
      </c>
      <c r="L8" s="12">
        <v>2</v>
      </c>
    </row>
    <row r="9" spans="1:12">
      <c r="A9" s="11">
        <v>3</v>
      </c>
      <c r="B9" s="23" t="s">
        <v>193</v>
      </c>
      <c r="C9" s="23" t="s">
        <v>30</v>
      </c>
      <c r="D9" s="12">
        <v>35</v>
      </c>
      <c r="E9" s="12">
        <v>40</v>
      </c>
      <c r="F9" s="12">
        <v>40</v>
      </c>
      <c r="G9" s="12">
        <v>37</v>
      </c>
      <c r="H9" s="12">
        <v>0</v>
      </c>
      <c r="I9" s="12">
        <f>SUM(E9:G9)</f>
        <v>117</v>
      </c>
      <c r="J9" s="12">
        <v>31</v>
      </c>
      <c r="K9" s="12">
        <f t="shared" si="0"/>
        <v>148</v>
      </c>
      <c r="L9" s="12">
        <v>3</v>
      </c>
    </row>
    <row r="10" spans="1:12">
      <c r="A10" s="12">
        <v>4</v>
      </c>
      <c r="B10" s="24" t="s">
        <v>293</v>
      </c>
      <c r="C10" s="24" t="s">
        <v>82</v>
      </c>
      <c r="D10" s="12"/>
      <c r="E10" s="12">
        <v>37</v>
      </c>
      <c r="F10" s="12">
        <v>35</v>
      </c>
      <c r="G10" s="12">
        <v>32</v>
      </c>
      <c r="H10" s="12">
        <v>32</v>
      </c>
      <c r="I10" s="12">
        <f>SUM(E10:G10)</f>
        <v>104</v>
      </c>
      <c r="J10" s="12">
        <v>0</v>
      </c>
      <c r="K10" s="12">
        <f t="shared" si="0"/>
        <v>104</v>
      </c>
      <c r="L10" s="12">
        <v>4</v>
      </c>
    </row>
    <row r="11" spans="1:12">
      <c r="A11" s="12">
        <v>5</v>
      </c>
      <c r="B11" s="23" t="s">
        <v>195</v>
      </c>
      <c r="C11" s="23" t="s">
        <v>30</v>
      </c>
      <c r="D11" s="12">
        <v>32</v>
      </c>
      <c r="E11" s="12">
        <v>32</v>
      </c>
      <c r="F11" s="12">
        <v>32</v>
      </c>
      <c r="G11" s="12">
        <v>33</v>
      </c>
      <c r="H11" s="12">
        <v>37</v>
      </c>
      <c r="I11" s="12">
        <f>SUM(F11:H11)</f>
        <v>102</v>
      </c>
      <c r="J11" s="12"/>
      <c r="K11" s="12">
        <f t="shared" si="0"/>
        <v>102</v>
      </c>
      <c r="L11" s="12">
        <v>5</v>
      </c>
    </row>
    <row r="12" spans="1:12">
      <c r="A12" s="12">
        <v>6</v>
      </c>
      <c r="B12" s="24" t="s">
        <v>360</v>
      </c>
      <c r="C12" s="24" t="s">
        <v>103</v>
      </c>
      <c r="D12" s="12"/>
      <c r="E12" s="12"/>
      <c r="F12" s="12">
        <v>0</v>
      </c>
      <c r="G12" s="12">
        <v>31</v>
      </c>
      <c r="H12" s="12">
        <v>33</v>
      </c>
      <c r="I12" s="12">
        <f>SUM(F12:H12)</f>
        <v>64</v>
      </c>
      <c r="J12" s="12">
        <v>37</v>
      </c>
      <c r="K12" s="12">
        <f t="shared" si="0"/>
        <v>101</v>
      </c>
      <c r="L12" s="12">
        <v>6</v>
      </c>
    </row>
    <row r="13" spans="1:12">
      <c r="A13" s="12">
        <v>7</v>
      </c>
      <c r="B13" s="23" t="s">
        <v>194</v>
      </c>
      <c r="C13" s="23" t="s">
        <v>57</v>
      </c>
      <c r="D13" s="12">
        <v>33</v>
      </c>
      <c r="E13" s="12">
        <v>29</v>
      </c>
      <c r="F13" s="12">
        <v>33</v>
      </c>
      <c r="G13" s="12">
        <v>21</v>
      </c>
      <c r="H13" s="12"/>
      <c r="I13" s="12">
        <f>SUM(D13:F13)</f>
        <v>95</v>
      </c>
      <c r="J13" s="12"/>
      <c r="K13" s="12">
        <f t="shared" si="0"/>
        <v>95</v>
      </c>
      <c r="L13" s="12">
        <v>7</v>
      </c>
    </row>
    <row r="14" spans="1:12">
      <c r="A14" s="12">
        <v>8</v>
      </c>
      <c r="B14" s="23" t="s">
        <v>196</v>
      </c>
      <c r="C14" s="23" t="s">
        <v>40</v>
      </c>
      <c r="D14" s="12">
        <v>31</v>
      </c>
      <c r="E14" s="12">
        <v>30</v>
      </c>
      <c r="F14" s="12">
        <v>30</v>
      </c>
      <c r="G14" s="12">
        <v>22</v>
      </c>
      <c r="H14" s="12">
        <v>31</v>
      </c>
      <c r="I14" s="12">
        <f>H14+D14+E14</f>
        <v>92</v>
      </c>
      <c r="J14" s="12"/>
      <c r="K14" s="12">
        <f t="shared" si="0"/>
        <v>92</v>
      </c>
      <c r="L14" s="12">
        <v>8</v>
      </c>
    </row>
    <row r="15" spans="1:12">
      <c r="A15" s="12">
        <v>9</v>
      </c>
      <c r="B15" s="23" t="s">
        <v>198</v>
      </c>
      <c r="C15" s="23" t="s">
        <v>30</v>
      </c>
      <c r="D15" s="12">
        <v>29</v>
      </c>
      <c r="E15" s="12"/>
      <c r="F15" s="12">
        <v>31</v>
      </c>
      <c r="G15" s="12">
        <v>26</v>
      </c>
      <c r="H15" s="12">
        <v>0</v>
      </c>
      <c r="I15" s="12">
        <f>SUM(D15:G15)</f>
        <v>86</v>
      </c>
      <c r="J15" s="12"/>
      <c r="K15" s="12">
        <f t="shared" si="0"/>
        <v>86</v>
      </c>
      <c r="L15" s="12">
        <v>9</v>
      </c>
    </row>
    <row r="16" spans="1:12">
      <c r="A16" s="12">
        <v>10</v>
      </c>
      <c r="B16" s="23" t="s">
        <v>197</v>
      </c>
      <c r="C16" s="23" t="s">
        <v>30</v>
      </c>
      <c r="D16" s="12">
        <v>30</v>
      </c>
      <c r="E16" s="12">
        <v>26</v>
      </c>
      <c r="F16" s="12"/>
      <c r="G16" s="12">
        <v>27</v>
      </c>
      <c r="H16" s="12">
        <v>27</v>
      </c>
      <c r="I16" s="12">
        <f>H16+G16+D16</f>
        <v>84</v>
      </c>
      <c r="J16" s="12"/>
      <c r="K16" s="12">
        <f t="shared" si="0"/>
        <v>84</v>
      </c>
      <c r="L16" s="12">
        <v>10</v>
      </c>
    </row>
    <row r="17" spans="1:12">
      <c r="A17" s="12">
        <v>11</v>
      </c>
      <c r="B17" s="24" t="s">
        <v>298</v>
      </c>
      <c r="C17" s="24" t="s">
        <v>75</v>
      </c>
      <c r="D17" s="12"/>
      <c r="E17" s="12">
        <v>23</v>
      </c>
      <c r="F17" s="12"/>
      <c r="G17" s="12">
        <v>28</v>
      </c>
      <c r="H17" s="12">
        <v>0</v>
      </c>
      <c r="I17" s="12">
        <f>SUM(E17:G17)</f>
        <v>51</v>
      </c>
      <c r="J17" s="12">
        <v>32</v>
      </c>
      <c r="K17" s="12">
        <f t="shared" si="0"/>
        <v>83</v>
      </c>
      <c r="L17" s="12">
        <v>11</v>
      </c>
    </row>
    <row r="18" spans="1:12">
      <c r="A18" s="12">
        <v>12</v>
      </c>
      <c r="B18" s="23" t="s">
        <v>199</v>
      </c>
      <c r="C18" s="23" t="s">
        <v>96</v>
      </c>
      <c r="D18" s="12">
        <v>28</v>
      </c>
      <c r="E18" s="12"/>
      <c r="F18" s="12"/>
      <c r="G18" s="12">
        <v>25</v>
      </c>
      <c r="H18" s="12">
        <v>30</v>
      </c>
      <c r="I18" s="12">
        <f>SUM(D18:H18)</f>
        <v>83</v>
      </c>
      <c r="J18" s="12"/>
      <c r="K18" s="12">
        <f t="shared" si="0"/>
        <v>83</v>
      </c>
      <c r="L18" s="12">
        <v>12</v>
      </c>
    </row>
    <row r="19" spans="1:12">
      <c r="A19" s="12">
        <v>13</v>
      </c>
      <c r="B19" s="24" t="s">
        <v>296</v>
      </c>
      <c r="C19" s="24" t="s">
        <v>269</v>
      </c>
      <c r="D19" s="12"/>
      <c r="E19" s="12">
        <v>25</v>
      </c>
      <c r="F19" s="12">
        <v>29</v>
      </c>
      <c r="G19" s="12">
        <v>23</v>
      </c>
      <c r="H19" s="12">
        <v>29</v>
      </c>
      <c r="I19" s="12">
        <f>H19+F19+E19</f>
        <v>83</v>
      </c>
      <c r="J19" s="12"/>
      <c r="K19" s="12">
        <f t="shared" si="0"/>
        <v>83</v>
      </c>
      <c r="L19" s="12">
        <v>12</v>
      </c>
    </row>
    <row r="20" spans="1:12">
      <c r="A20" s="12">
        <v>14</v>
      </c>
      <c r="B20" s="24" t="s">
        <v>294</v>
      </c>
      <c r="C20" s="24" t="s">
        <v>57</v>
      </c>
      <c r="D20" s="12"/>
      <c r="E20" s="12">
        <v>31</v>
      </c>
      <c r="F20" s="12"/>
      <c r="G20" s="12">
        <v>30</v>
      </c>
      <c r="H20" s="12"/>
      <c r="I20" s="12">
        <f>SUM(E20:G20)</f>
        <v>61</v>
      </c>
      <c r="J20" s="12"/>
      <c r="K20" s="12">
        <f t="shared" si="0"/>
        <v>61</v>
      </c>
      <c r="L20" s="12">
        <v>14</v>
      </c>
    </row>
    <row r="21" spans="1:12">
      <c r="A21" s="12">
        <v>15</v>
      </c>
      <c r="B21" s="24" t="s">
        <v>295</v>
      </c>
      <c r="C21" s="24" t="s">
        <v>30</v>
      </c>
      <c r="D21" s="12"/>
      <c r="E21" s="12">
        <v>27</v>
      </c>
      <c r="F21" s="12">
        <v>0</v>
      </c>
      <c r="G21" s="12">
        <v>29</v>
      </c>
      <c r="H21" s="12">
        <v>0</v>
      </c>
      <c r="I21" s="12">
        <f>SUM(E21:G21)</f>
        <v>56</v>
      </c>
      <c r="J21" s="12"/>
      <c r="K21" s="12">
        <f t="shared" si="0"/>
        <v>56</v>
      </c>
      <c r="L21" s="12">
        <v>15</v>
      </c>
    </row>
    <row r="22" spans="1:12">
      <c r="A22" s="12">
        <v>16</v>
      </c>
      <c r="B22" s="23" t="s">
        <v>200</v>
      </c>
      <c r="C22" s="23" t="s">
        <v>31</v>
      </c>
      <c r="D22" s="12">
        <v>27</v>
      </c>
      <c r="E22" s="12">
        <v>26</v>
      </c>
      <c r="F22" s="12"/>
      <c r="G22" s="12"/>
      <c r="H22" s="12"/>
      <c r="I22" s="12">
        <f>SUM(D22:E22)</f>
        <v>53</v>
      </c>
      <c r="J22" s="12"/>
      <c r="K22" s="12">
        <f t="shared" si="0"/>
        <v>53</v>
      </c>
      <c r="L22" s="12">
        <v>16</v>
      </c>
    </row>
    <row r="23" spans="1:12">
      <c r="A23" s="12">
        <v>17</v>
      </c>
      <c r="B23" s="24" t="s">
        <v>297</v>
      </c>
      <c r="C23" s="24" t="s">
        <v>30</v>
      </c>
      <c r="D23" s="12"/>
      <c r="E23" s="12">
        <v>24</v>
      </c>
      <c r="F23" s="12"/>
      <c r="G23" s="12">
        <v>24</v>
      </c>
      <c r="H23" s="12"/>
      <c r="I23" s="12">
        <f>SUM(E23:G23)</f>
        <v>48</v>
      </c>
      <c r="J23" s="12"/>
      <c r="K23" s="12">
        <f t="shared" si="0"/>
        <v>48</v>
      </c>
      <c r="L23" s="12">
        <v>17</v>
      </c>
    </row>
    <row r="24" spans="1:12">
      <c r="A24" s="12">
        <v>18</v>
      </c>
      <c r="B24" s="39" t="s">
        <v>440</v>
      </c>
      <c r="C24" s="39" t="s">
        <v>75</v>
      </c>
      <c r="D24" s="40"/>
      <c r="E24" s="40"/>
      <c r="F24" s="40"/>
      <c r="G24" s="40"/>
      <c r="H24" s="40"/>
      <c r="I24" s="12">
        <f>G24</f>
        <v>0</v>
      </c>
      <c r="J24" s="40">
        <v>35</v>
      </c>
      <c r="K24" s="12">
        <f t="shared" si="0"/>
        <v>35</v>
      </c>
      <c r="L24" s="12">
        <v>18</v>
      </c>
    </row>
    <row r="25" spans="1:12">
      <c r="A25" s="12">
        <v>19</v>
      </c>
      <c r="B25" s="24" t="s">
        <v>299</v>
      </c>
      <c r="C25" s="24" t="s">
        <v>78</v>
      </c>
      <c r="D25" s="12"/>
      <c r="E25" s="12">
        <v>0</v>
      </c>
      <c r="F25" s="12">
        <v>28</v>
      </c>
      <c r="G25" s="12"/>
      <c r="H25" s="12"/>
      <c r="I25" s="12">
        <f>F25</f>
        <v>28</v>
      </c>
      <c r="J25" s="12"/>
      <c r="K25" s="12">
        <f t="shared" si="0"/>
        <v>28</v>
      </c>
      <c r="L25" s="12">
        <v>19</v>
      </c>
    </row>
    <row r="26" spans="1:12">
      <c r="A26" s="12">
        <v>20</v>
      </c>
      <c r="B26" s="23" t="s">
        <v>201</v>
      </c>
      <c r="C26" s="23" t="s">
        <v>30</v>
      </c>
      <c r="D26" s="12">
        <v>0</v>
      </c>
      <c r="E26" s="12"/>
      <c r="F26" s="12"/>
      <c r="G26" s="12"/>
      <c r="H26" s="12">
        <v>0</v>
      </c>
      <c r="I26" s="12">
        <f>H26</f>
        <v>0</v>
      </c>
      <c r="J26" s="12"/>
      <c r="K26" s="12">
        <f t="shared" si="0"/>
        <v>0</v>
      </c>
      <c r="L26" s="12"/>
    </row>
    <row r="27" spans="1:12">
      <c r="A27" s="12">
        <v>21</v>
      </c>
      <c r="B27" s="23" t="s">
        <v>202</v>
      </c>
      <c r="C27" s="23" t="s">
        <v>43</v>
      </c>
      <c r="D27" s="12">
        <v>0</v>
      </c>
      <c r="E27" s="12">
        <v>0</v>
      </c>
      <c r="F27" s="15"/>
      <c r="G27" s="12"/>
      <c r="H27" s="12"/>
      <c r="I27" s="12">
        <f>E27</f>
        <v>0</v>
      </c>
      <c r="J27" s="12"/>
      <c r="K27" s="12">
        <f t="shared" si="0"/>
        <v>0</v>
      </c>
      <c r="L27" s="12"/>
    </row>
    <row r="28" spans="1:12">
      <c r="A28" s="12">
        <v>22</v>
      </c>
      <c r="B28" s="24" t="s">
        <v>358</v>
      </c>
      <c r="C28" s="24" t="s">
        <v>339</v>
      </c>
      <c r="D28" s="12"/>
      <c r="E28" s="12"/>
      <c r="F28" s="12">
        <v>0</v>
      </c>
      <c r="G28" s="12"/>
      <c r="H28" s="12"/>
      <c r="I28" s="12">
        <f>F28</f>
        <v>0</v>
      </c>
      <c r="J28" s="12"/>
      <c r="K28" s="12">
        <f t="shared" si="0"/>
        <v>0</v>
      </c>
      <c r="L28" s="12"/>
    </row>
    <row r="29" spans="1:12">
      <c r="A29" s="12">
        <v>23</v>
      </c>
      <c r="B29" s="24" t="s">
        <v>359</v>
      </c>
      <c r="C29" s="24" t="s">
        <v>339</v>
      </c>
      <c r="D29" s="12"/>
      <c r="E29" s="12"/>
      <c r="F29" s="12">
        <v>0</v>
      </c>
      <c r="G29" s="12"/>
      <c r="H29" s="12"/>
      <c r="I29" s="12">
        <f>F29</f>
        <v>0</v>
      </c>
      <c r="J29" s="12"/>
      <c r="K29" s="12">
        <f t="shared" si="0"/>
        <v>0</v>
      </c>
      <c r="L29" s="12"/>
    </row>
    <row r="30" spans="1:12">
      <c r="A30" s="12">
        <v>24</v>
      </c>
      <c r="B30" s="24" t="s">
        <v>361</v>
      </c>
      <c r="C30" s="24" t="s">
        <v>339</v>
      </c>
      <c r="D30" s="12"/>
      <c r="E30" s="12"/>
      <c r="F30" s="12">
        <v>0</v>
      </c>
      <c r="G30" s="12"/>
      <c r="H30" s="12"/>
      <c r="I30" s="12">
        <f>F30</f>
        <v>0</v>
      </c>
      <c r="J30" s="12"/>
      <c r="K30" s="12">
        <f t="shared" si="0"/>
        <v>0</v>
      </c>
      <c r="L30" s="12"/>
    </row>
    <row r="31" spans="1:12">
      <c r="A31" s="12">
        <v>25</v>
      </c>
      <c r="B31" s="24" t="s">
        <v>362</v>
      </c>
      <c r="C31" s="24" t="s">
        <v>339</v>
      </c>
      <c r="D31" s="12"/>
      <c r="E31" s="12"/>
      <c r="F31" s="12">
        <v>0</v>
      </c>
      <c r="G31" s="12"/>
      <c r="H31" s="12"/>
      <c r="I31" s="12">
        <f>F31</f>
        <v>0</v>
      </c>
      <c r="J31" s="12"/>
      <c r="K31" s="12">
        <f t="shared" si="0"/>
        <v>0</v>
      </c>
      <c r="L31" s="12"/>
    </row>
    <row r="32" spans="1:12">
      <c r="A32" s="12">
        <v>26</v>
      </c>
      <c r="B32" s="24" t="s">
        <v>363</v>
      </c>
      <c r="C32" s="24" t="s">
        <v>339</v>
      </c>
      <c r="D32" s="12"/>
      <c r="E32" s="12"/>
      <c r="F32" s="12">
        <v>0</v>
      </c>
      <c r="G32" s="12"/>
      <c r="H32" s="12"/>
      <c r="I32" s="12">
        <f>F32</f>
        <v>0</v>
      </c>
      <c r="J32" s="12"/>
      <c r="K32" s="12">
        <f t="shared" si="0"/>
        <v>0</v>
      </c>
      <c r="L32" s="12"/>
    </row>
    <row r="33" spans="1:12">
      <c r="A33" s="15">
        <v>27</v>
      </c>
      <c r="B33" s="24" t="s">
        <v>391</v>
      </c>
      <c r="C33" s="24" t="s">
        <v>75</v>
      </c>
      <c r="D33" s="12"/>
      <c r="E33" s="12"/>
      <c r="F33" s="12"/>
      <c r="G33" s="12">
        <v>0</v>
      </c>
      <c r="H33" s="12"/>
      <c r="I33" s="12">
        <f>G33</f>
        <v>0</v>
      </c>
      <c r="J33" s="12"/>
      <c r="K33" s="12">
        <f t="shared" si="0"/>
        <v>0</v>
      </c>
      <c r="L33" s="40"/>
    </row>
    <row r="34" spans="1:12">
      <c r="A34" s="15">
        <v>28</v>
      </c>
      <c r="B34" s="39" t="s">
        <v>441</v>
      </c>
      <c r="C34" s="39" t="s">
        <v>82</v>
      </c>
      <c r="D34" s="41"/>
      <c r="E34" s="42"/>
      <c r="F34" s="40"/>
      <c r="G34" s="40"/>
      <c r="H34" s="40"/>
      <c r="I34" s="40"/>
      <c r="J34" s="40">
        <v>0</v>
      </c>
      <c r="K34" s="12">
        <f t="shared" si="0"/>
        <v>0</v>
      </c>
      <c r="L34" s="40"/>
    </row>
    <row r="35" spans="1:12">
      <c r="A35" s="16"/>
      <c r="B35" s="16"/>
      <c r="C35" s="16"/>
      <c r="D35" s="18"/>
      <c r="E35" s="3"/>
      <c r="F35" s="21"/>
      <c r="G35" s="21"/>
      <c r="H35" s="21"/>
      <c r="I35" s="21"/>
      <c r="J35" s="21"/>
      <c r="K35" s="21"/>
      <c r="L35" s="21"/>
    </row>
    <row r="36" spans="1:12">
      <c r="A36" s="18"/>
      <c r="B36" s="16"/>
      <c r="C36" s="16"/>
      <c r="D36" s="18"/>
      <c r="E36" s="3"/>
      <c r="F36" s="21"/>
      <c r="G36" s="21"/>
      <c r="H36" s="21"/>
      <c r="I36" s="21"/>
      <c r="J36" s="21"/>
      <c r="K36" s="21"/>
      <c r="L36" s="21"/>
    </row>
    <row r="37" spans="1:12">
      <c r="A37" s="16"/>
      <c r="B37" s="16"/>
      <c r="C37" s="16"/>
      <c r="D37" s="18"/>
      <c r="E37" s="3"/>
      <c r="F37" s="21"/>
      <c r="G37" s="21"/>
      <c r="H37" s="21"/>
      <c r="I37" s="21"/>
      <c r="J37" s="21"/>
      <c r="K37" s="21"/>
      <c r="L37" s="21"/>
    </row>
    <row r="38" spans="1:12">
      <c r="A38" s="18"/>
      <c r="B38" s="16"/>
      <c r="C38" s="16"/>
      <c r="D38" s="18"/>
      <c r="E38" s="3"/>
      <c r="F38" s="21"/>
      <c r="G38" s="21"/>
      <c r="H38" s="21"/>
      <c r="I38" s="21"/>
      <c r="J38" s="21"/>
      <c r="K38" s="21"/>
      <c r="L38" s="21"/>
    </row>
    <row r="39" spans="1:12">
      <c r="A39" s="16"/>
      <c r="B39" s="16"/>
      <c r="C39" s="16"/>
      <c r="D39" s="18"/>
      <c r="E39" s="18"/>
      <c r="F39" s="18"/>
      <c r="G39" s="18"/>
      <c r="H39" s="21"/>
      <c r="I39" s="21"/>
      <c r="J39" s="21"/>
      <c r="K39" s="21"/>
      <c r="L39" s="21"/>
    </row>
    <row r="40" spans="1:12">
      <c r="A40" s="18"/>
      <c r="B40" s="16"/>
      <c r="C40" s="16"/>
      <c r="D40" s="18"/>
      <c r="E40" s="18"/>
      <c r="F40" s="18"/>
      <c r="G40" s="18"/>
      <c r="H40" s="21"/>
      <c r="I40" s="21"/>
      <c r="J40" s="21"/>
      <c r="K40" s="21"/>
      <c r="L40" s="21"/>
    </row>
    <row r="41" spans="1:12">
      <c r="A41" s="16"/>
      <c r="B41" s="16"/>
      <c r="C41" s="16"/>
      <c r="D41" s="18"/>
      <c r="E41" s="18"/>
      <c r="F41" s="18"/>
      <c r="G41" s="18"/>
      <c r="H41" s="21"/>
      <c r="I41" s="21"/>
      <c r="J41" s="21"/>
      <c r="K41" s="21"/>
      <c r="L41" s="21"/>
    </row>
  </sheetData>
  <sortState ref="B17:L19">
    <sortCondition ref="L17:L19"/>
  </sortState>
  <mergeCells count="5">
    <mergeCell ref="A1:L1"/>
    <mergeCell ref="A2:L2"/>
    <mergeCell ref="A3:L3"/>
    <mergeCell ref="A4:L4"/>
    <mergeCell ref="A5:B5"/>
  </mergeCells>
  <pageMargins left="0.7" right="0.7" top="0.75" bottom="0.75" header="0.3" footer="0.3"/>
  <pageSetup paperSize="9" scale="6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topLeftCell="A5" zoomScale="80" zoomScaleNormal="100" zoomScaleSheetLayoutView="80" workbookViewId="0">
      <selection activeCell="L24" sqref="B23:L24"/>
    </sheetView>
  </sheetViews>
  <sheetFormatPr defaultRowHeight="15"/>
  <cols>
    <col min="1" max="1" width="4.42578125" customWidth="1"/>
    <col min="2" max="2" width="22.140625" customWidth="1"/>
    <col min="3" max="3" width="19.7109375" customWidth="1"/>
    <col min="9" max="9" width="10.28515625" customWidth="1"/>
  </cols>
  <sheetData>
    <row r="1" spans="1:1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7.5" customHeight="1">
      <c r="A3" s="49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42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>
      <c r="A5" s="51" t="s">
        <v>16</v>
      </c>
      <c r="B5" s="51"/>
      <c r="C5" s="4"/>
      <c r="D5" s="5"/>
      <c r="E5" s="5"/>
      <c r="F5" s="5"/>
      <c r="G5" s="5"/>
      <c r="H5" s="5"/>
      <c r="I5" s="5"/>
      <c r="J5" s="5"/>
      <c r="K5" s="5"/>
      <c r="L5" s="5"/>
    </row>
    <row r="6" spans="1:12" ht="30">
      <c r="A6" s="6" t="s">
        <v>3</v>
      </c>
      <c r="B6" s="7" t="s">
        <v>4</v>
      </c>
      <c r="C6" s="7" t="s">
        <v>5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427</v>
      </c>
      <c r="J6" s="7" t="s">
        <v>55</v>
      </c>
      <c r="K6" s="7" t="s">
        <v>20</v>
      </c>
      <c r="L6" s="7" t="s">
        <v>6</v>
      </c>
    </row>
    <row r="7" spans="1:12">
      <c r="A7" s="11">
        <v>1</v>
      </c>
      <c r="B7" s="23" t="s">
        <v>203</v>
      </c>
      <c r="C7" s="23" t="s">
        <v>82</v>
      </c>
      <c r="D7" s="12">
        <v>40</v>
      </c>
      <c r="E7" s="12">
        <v>40</v>
      </c>
      <c r="F7" s="12">
        <v>40</v>
      </c>
      <c r="G7" s="12">
        <v>40</v>
      </c>
      <c r="H7" s="12"/>
      <c r="I7" s="12">
        <f>SUM(E7:G7)</f>
        <v>120</v>
      </c>
      <c r="J7" s="12">
        <v>40</v>
      </c>
      <c r="K7" s="12">
        <f t="shared" ref="K7:K31" si="0">I7+J7</f>
        <v>160</v>
      </c>
      <c r="L7" s="12">
        <v>1</v>
      </c>
    </row>
    <row r="8" spans="1:12">
      <c r="A8" s="11">
        <v>2</v>
      </c>
      <c r="B8" s="23" t="s">
        <v>205</v>
      </c>
      <c r="C8" s="23" t="s">
        <v>94</v>
      </c>
      <c r="D8" s="12">
        <v>35</v>
      </c>
      <c r="E8" s="12">
        <v>37</v>
      </c>
      <c r="F8" s="12">
        <v>35</v>
      </c>
      <c r="G8" s="12">
        <v>32</v>
      </c>
      <c r="H8" s="12">
        <v>40</v>
      </c>
      <c r="I8" s="12">
        <f>H8+E8+D8</f>
        <v>112</v>
      </c>
      <c r="J8" s="12">
        <v>35</v>
      </c>
      <c r="K8" s="12">
        <f t="shared" si="0"/>
        <v>147</v>
      </c>
      <c r="L8" s="12">
        <v>2</v>
      </c>
    </row>
    <row r="9" spans="1:12">
      <c r="A9" s="11">
        <v>3</v>
      </c>
      <c r="B9" s="23" t="s">
        <v>208</v>
      </c>
      <c r="C9" s="23" t="s">
        <v>75</v>
      </c>
      <c r="D9" s="12">
        <v>31</v>
      </c>
      <c r="E9" s="12">
        <v>31</v>
      </c>
      <c r="F9" s="12">
        <v>32</v>
      </c>
      <c r="G9" s="12">
        <v>27</v>
      </c>
      <c r="H9" s="12">
        <v>0</v>
      </c>
      <c r="I9" s="12">
        <f>SUM(D9:F9)</f>
        <v>94</v>
      </c>
      <c r="J9" s="12">
        <v>37</v>
      </c>
      <c r="K9" s="12">
        <f t="shared" si="0"/>
        <v>131</v>
      </c>
      <c r="L9" s="12">
        <v>3</v>
      </c>
    </row>
    <row r="10" spans="1:12">
      <c r="A10" s="12">
        <v>4</v>
      </c>
      <c r="B10" s="23" t="s">
        <v>211</v>
      </c>
      <c r="C10" s="23" t="s">
        <v>75</v>
      </c>
      <c r="D10" s="12">
        <v>28</v>
      </c>
      <c r="E10" s="12"/>
      <c r="F10" s="12">
        <v>30</v>
      </c>
      <c r="G10" s="12">
        <v>24</v>
      </c>
      <c r="H10" s="12">
        <v>35</v>
      </c>
      <c r="I10" s="12">
        <f>H10+F10+D10</f>
        <v>93</v>
      </c>
      <c r="J10" s="12">
        <v>30</v>
      </c>
      <c r="K10" s="12">
        <f t="shared" si="0"/>
        <v>123</v>
      </c>
      <c r="L10" s="12">
        <v>4</v>
      </c>
    </row>
    <row r="11" spans="1:12">
      <c r="A11" s="12">
        <v>5</v>
      </c>
      <c r="B11" s="24" t="s">
        <v>303</v>
      </c>
      <c r="C11" s="24" t="s">
        <v>75</v>
      </c>
      <c r="D11" s="12"/>
      <c r="E11" s="12">
        <v>0</v>
      </c>
      <c r="F11" s="12">
        <v>27</v>
      </c>
      <c r="G11" s="12">
        <v>25</v>
      </c>
      <c r="H11" s="12">
        <v>37</v>
      </c>
      <c r="I11" s="12">
        <f>SUM(F11:H11)</f>
        <v>89</v>
      </c>
      <c r="J11" s="12">
        <v>31</v>
      </c>
      <c r="K11" s="12">
        <f t="shared" si="0"/>
        <v>120</v>
      </c>
      <c r="L11" s="12">
        <v>5</v>
      </c>
    </row>
    <row r="12" spans="1:12">
      <c r="A12" s="12">
        <v>6</v>
      </c>
      <c r="B12" s="23" t="s">
        <v>209</v>
      </c>
      <c r="C12" s="23" t="s">
        <v>75</v>
      </c>
      <c r="D12" s="12">
        <v>30</v>
      </c>
      <c r="E12" s="12">
        <v>26</v>
      </c>
      <c r="F12" s="12">
        <v>28</v>
      </c>
      <c r="G12" s="12"/>
      <c r="H12" s="12"/>
      <c r="I12" s="12">
        <f>SUM(D12:F12)</f>
        <v>84</v>
      </c>
      <c r="J12" s="12">
        <v>32</v>
      </c>
      <c r="K12" s="12">
        <f t="shared" si="0"/>
        <v>116</v>
      </c>
      <c r="L12" s="12">
        <v>6</v>
      </c>
    </row>
    <row r="13" spans="1:12">
      <c r="A13" s="12">
        <v>7</v>
      </c>
      <c r="B13" s="23" t="s">
        <v>204</v>
      </c>
      <c r="C13" s="23" t="s">
        <v>75</v>
      </c>
      <c r="D13" s="12">
        <v>37</v>
      </c>
      <c r="E13" s="12">
        <v>33</v>
      </c>
      <c r="F13" s="12">
        <v>37</v>
      </c>
      <c r="G13" s="12">
        <v>37</v>
      </c>
      <c r="H13" s="12"/>
      <c r="I13" s="12">
        <f>G13+F13+D13</f>
        <v>111</v>
      </c>
      <c r="J13" s="12"/>
      <c r="K13" s="12">
        <f t="shared" si="0"/>
        <v>111</v>
      </c>
      <c r="L13" s="12">
        <v>7</v>
      </c>
    </row>
    <row r="14" spans="1:12">
      <c r="A14" s="12">
        <v>8</v>
      </c>
      <c r="B14" s="23" t="s">
        <v>213</v>
      </c>
      <c r="C14" s="23" t="s">
        <v>57</v>
      </c>
      <c r="D14" s="12">
        <v>0</v>
      </c>
      <c r="E14" s="12">
        <v>32</v>
      </c>
      <c r="F14" s="12">
        <v>33</v>
      </c>
      <c r="G14" s="12">
        <v>33</v>
      </c>
      <c r="H14" s="12"/>
      <c r="I14" s="12">
        <f>SUM(E14:G14)</f>
        <v>98</v>
      </c>
      <c r="J14" s="12"/>
      <c r="K14" s="12">
        <f t="shared" si="0"/>
        <v>98</v>
      </c>
      <c r="L14" s="12">
        <v>8</v>
      </c>
    </row>
    <row r="15" spans="1:12">
      <c r="A15" s="12">
        <v>9</v>
      </c>
      <c r="B15" s="24" t="s">
        <v>300</v>
      </c>
      <c r="C15" s="24" t="s">
        <v>75</v>
      </c>
      <c r="D15" s="12"/>
      <c r="E15" s="12">
        <v>30</v>
      </c>
      <c r="F15" s="12">
        <v>31</v>
      </c>
      <c r="G15" s="12">
        <v>30</v>
      </c>
      <c r="H15" s="12"/>
      <c r="I15" s="12">
        <f>SUM(D15:H15)</f>
        <v>91</v>
      </c>
      <c r="J15" s="12">
        <v>0</v>
      </c>
      <c r="K15" s="12">
        <f t="shared" si="0"/>
        <v>91</v>
      </c>
      <c r="L15" s="12">
        <v>9</v>
      </c>
    </row>
    <row r="16" spans="1:12">
      <c r="A16" s="12">
        <v>10</v>
      </c>
      <c r="B16" s="23" t="s">
        <v>214</v>
      </c>
      <c r="C16" s="23" t="s">
        <v>57</v>
      </c>
      <c r="D16" s="12">
        <v>0</v>
      </c>
      <c r="E16" s="12">
        <v>35</v>
      </c>
      <c r="F16" s="12"/>
      <c r="G16" s="12">
        <v>35</v>
      </c>
      <c r="H16" s="12"/>
      <c r="I16" s="12">
        <f>SUM(D16:G16)</f>
        <v>70</v>
      </c>
      <c r="J16" s="12">
        <v>0</v>
      </c>
      <c r="K16" s="12">
        <f t="shared" si="0"/>
        <v>70</v>
      </c>
      <c r="L16" s="12">
        <v>10</v>
      </c>
    </row>
    <row r="17" spans="1:12">
      <c r="A17" s="12">
        <v>11</v>
      </c>
      <c r="B17" s="24" t="s">
        <v>301</v>
      </c>
      <c r="C17" s="24" t="s">
        <v>82</v>
      </c>
      <c r="D17" s="12"/>
      <c r="E17" s="12">
        <v>28</v>
      </c>
      <c r="F17" s="12">
        <v>0</v>
      </c>
      <c r="G17" s="12"/>
      <c r="H17" s="12">
        <v>0</v>
      </c>
      <c r="I17" s="12">
        <f>E17</f>
        <v>28</v>
      </c>
      <c r="J17" s="12">
        <v>33</v>
      </c>
      <c r="K17" s="12">
        <f t="shared" si="0"/>
        <v>61</v>
      </c>
      <c r="L17" s="12">
        <v>11</v>
      </c>
    </row>
    <row r="18" spans="1:12">
      <c r="A18" s="12">
        <v>12</v>
      </c>
      <c r="B18" s="23" t="s">
        <v>207</v>
      </c>
      <c r="C18" s="23" t="s">
        <v>96</v>
      </c>
      <c r="D18" s="12">
        <v>32</v>
      </c>
      <c r="E18" s="12"/>
      <c r="F18" s="12"/>
      <c r="G18" s="12">
        <v>28</v>
      </c>
      <c r="H18" s="12"/>
      <c r="I18" s="12">
        <f>SUM(D18:G18)</f>
        <v>60</v>
      </c>
      <c r="J18" s="12"/>
      <c r="K18" s="12">
        <f t="shared" si="0"/>
        <v>60</v>
      </c>
      <c r="L18" s="12">
        <v>12</v>
      </c>
    </row>
    <row r="19" spans="1:12">
      <c r="A19" s="12">
        <v>13</v>
      </c>
      <c r="B19" s="24" t="s">
        <v>302</v>
      </c>
      <c r="C19" s="24" t="s">
        <v>78</v>
      </c>
      <c r="D19" s="12"/>
      <c r="E19" s="12">
        <v>27</v>
      </c>
      <c r="F19" s="12">
        <v>29</v>
      </c>
      <c r="G19" s="12">
        <v>0</v>
      </c>
      <c r="H19" s="12"/>
      <c r="I19" s="12">
        <f>SUM(E19:G19)</f>
        <v>56</v>
      </c>
      <c r="J19" s="12"/>
      <c r="K19" s="12">
        <f t="shared" si="0"/>
        <v>56</v>
      </c>
      <c r="L19" s="12">
        <v>13</v>
      </c>
    </row>
    <row r="20" spans="1:12">
      <c r="A20" s="12">
        <v>14</v>
      </c>
      <c r="B20" s="23" t="s">
        <v>212</v>
      </c>
      <c r="C20" s="23" t="s">
        <v>75</v>
      </c>
      <c r="D20" s="12">
        <v>27</v>
      </c>
      <c r="E20" s="12"/>
      <c r="F20" s="12"/>
      <c r="G20" s="12">
        <v>23</v>
      </c>
      <c r="H20" s="12"/>
      <c r="I20" s="12">
        <f>SUM(D20:G20)</f>
        <v>50</v>
      </c>
      <c r="J20" s="12"/>
      <c r="K20" s="12">
        <f t="shared" si="0"/>
        <v>50</v>
      </c>
      <c r="L20" s="12">
        <v>14</v>
      </c>
    </row>
    <row r="21" spans="1:12">
      <c r="A21" s="12">
        <v>15</v>
      </c>
      <c r="B21" s="24" t="s">
        <v>423</v>
      </c>
      <c r="C21" s="24" t="s">
        <v>78</v>
      </c>
      <c r="D21" s="12"/>
      <c r="E21" s="12"/>
      <c r="F21" s="12"/>
      <c r="G21" s="12"/>
      <c r="H21" s="12">
        <v>33</v>
      </c>
      <c r="I21" s="12">
        <f>H21</f>
        <v>33</v>
      </c>
      <c r="J21" s="12"/>
      <c r="K21" s="12">
        <f t="shared" si="0"/>
        <v>33</v>
      </c>
      <c r="L21" s="12">
        <v>15</v>
      </c>
    </row>
    <row r="22" spans="1:12">
      <c r="A22" s="12">
        <v>16</v>
      </c>
      <c r="B22" s="24" t="s">
        <v>392</v>
      </c>
      <c r="C22" s="24" t="s">
        <v>40</v>
      </c>
      <c r="D22" s="12"/>
      <c r="E22" s="12"/>
      <c r="F22" s="12"/>
      <c r="G22" s="12">
        <v>31</v>
      </c>
      <c r="H22" s="12"/>
      <c r="I22" s="12">
        <f>G22</f>
        <v>31</v>
      </c>
      <c r="J22" s="12"/>
      <c r="K22" s="12">
        <f t="shared" si="0"/>
        <v>31</v>
      </c>
      <c r="L22" s="12">
        <v>16</v>
      </c>
    </row>
    <row r="23" spans="1:12">
      <c r="A23" s="12">
        <v>17</v>
      </c>
      <c r="B23" s="39" t="s">
        <v>442</v>
      </c>
      <c r="C23" s="39" t="s">
        <v>443</v>
      </c>
      <c r="D23" s="43"/>
      <c r="E23" s="43"/>
      <c r="F23" s="43"/>
      <c r="G23" s="43"/>
      <c r="H23" s="43"/>
      <c r="I23" s="12">
        <f>H23</f>
        <v>0</v>
      </c>
      <c r="J23" s="1">
        <v>29</v>
      </c>
      <c r="K23" s="12">
        <f t="shared" si="0"/>
        <v>29</v>
      </c>
      <c r="L23" s="12">
        <v>16</v>
      </c>
    </row>
    <row r="24" spans="1:12">
      <c r="A24" s="12">
        <v>18</v>
      </c>
      <c r="B24" s="23" t="s">
        <v>210</v>
      </c>
      <c r="C24" s="23" t="s">
        <v>96</v>
      </c>
      <c r="D24" s="12">
        <v>29</v>
      </c>
      <c r="E24" s="12"/>
      <c r="F24" s="12">
        <v>0</v>
      </c>
      <c r="G24" s="12"/>
      <c r="H24" s="12"/>
      <c r="I24" s="12">
        <f>D24</f>
        <v>29</v>
      </c>
      <c r="J24" s="12"/>
      <c r="K24" s="12">
        <f t="shared" si="0"/>
        <v>29</v>
      </c>
      <c r="L24" s="12">
        <v>17</v>
      </c>
    </row>
    <row r="25" spans="1:12">
      <c r="A25" s="12">
        <v>19</v>
      </c>
      <c r="B25" s="24" t="s">
        <v>393</v>
      </c>
      <c r="C25" s="24" t="s">
        <v>75</v>
      </c>
      <c r="D25" s="12"/>
      <c r="E25" s="12"/>
      <c r="F25" s="12"/>
      <c r="G25" s="12">
        <v>26</v>
      </c>
      <c r="H25" s="12"/>
      <c r="I25" s="12">
        <f>G25</f>
        <v>26</v>
      </c>
      <c r="J25" s="12"/>
      <c r="K25" s="12">
        <f t="shared" si="0"/>
        <v>26</v>
      </c>
      <c r="L25" s="12">
        <v>19</v>
      </c>
    </row>
    <row r="26" spans="1:12">
      <c r="A26" s="12">
        <v>20</v>
      </c>
      <c r="B26" s="23" t="s">
        <v>206</v>
      </c>
      <c r="C26" s="23" t="s">
        <v>30</v>
      </c>
      <c r="D26" s="12">
        <v>33</v>
      </c>
      <c r="E26" s="12">
        <v>29</v>
      </c>
      <c r="F26" s="12"/>
      <c r="G26" s="12">
        <v>29</v>
      </c>
      <c r="H26" s="12"/>
      <c r="I26" s="12">
        <f>SUM(E27:G27)</f>
        <v>22</v>
      </c>
      <c r="J26" s="12"/>
      <c r="K26" s="12">
        <f t="shared" si="0"/>
        <v>22</v>
      </c>
      <c r="L26" s="12">
        <v>20</v>
      </c>
    </row>
    <row r="27" spans="1:12">
      <c r="A27" s="12">
        <v>21</v>
      </c>
      <c r="B27" s="24" t="s">
        <v>394</v>
      </c>
      <c r="C27" s="24" t="s">
        <v>82</v>
      </c>
      <c r="D27" s="12"/>
      <c r="E27" s="12"/>
      <c r="F27" s="12"/>
      <c r="G27" s="15">
        <v>22</v>
      </c>
      <c r="H27" s="12"/>
      <c r="I27" s="12">
        <f>G27</f>
        <v>22</v>
      </c>
      <c r="J27" s="12"/>
      <c r="K27" s="12">
        <f t="shared" si="0"/>
        <v>22</v>
      </c>
      <c r="L27" s="12">
        <v>20</v>
      </c>
    </row>
    <row r="28" spans="1:12">
      <c r="A28" s="12">
        <v>22</v>
      </c>
      <c r="B28" s="24" t="s">
        <v>364</v>
      </c>
      <c r="C28" s="24" t="s">
        <v>339</v>
      </c>
      <c r="D28" s="12"/>
      <c r="E28" s="12"/>
      <c r="F28" s="12">
        <v>0</v>
      </c>
      <c r="G28" s="12"/>
      <c r="H28" s="12"/>
      <c r="I28" s="12">
        <f>F28</f>
        <v>0</v>
      </c>
      <c r="J28" s="12"/>
      <c r="K28" s="12">
        <f t="shared" si="0"/>
        <v>0</v>
      </c>
      <c r="L28" s="12"/>
    </row>
    <row r="29" spans="1:12">
      <c r="A29" s="12">
        <v>23</v>
      </c>
      <c r="B29" s="24" t="s">
        <v>395</v>
      </c>
      <c r="C29" s="24" t="s">
        <v>75</v>
      </c>
      <c r="D29" s="12"/>
      <c r="E29" s="12"/>
      <c r="F29" s="12"/>
      <c r="G29" s="15">
        <v>0</v>
      </c>
      <c r="H29" s="12"/>
      <c r="I29" s="12">
        <f>G29</f>
        <v>0</v>
      </c>
      <c r="J29" s="12"/>
      <c r="K29" s="12">
        <f t="shared" si="0"/>
        <v>0</v>
      </c>
      <c r="L29" s="12"/>
    </row>
    <row r="30" spans="1:12">
      <c r="A30" s="12">
        <v>24</v>
      </c>
      <c r="B30" s="24" t="s">
        <v>396</v>
      </c>
      <c r="C30" s="24" t="s">
        <v>75</v>
      </c>
      <c r="D30" s="12"/>
      <c r="E30" s="12"/>
      <c r="F30" s="12"/>
      <c r="G30" s="15">
        <v>0</v>
      </c>
      <c r="H30" s="12"/>
      <c r="I30" s="12">
        <f>G30</f>
        <v>0</v>
      </c>
      <c r="J30" s="12"/>
      <c r="K30" s="12">
        <f t="shared" si="0"/>
        <v>0</v>
      </c>
      <c r="L30" s="12"/>
    </row>
    <row r="31" spans="1:12">
      <c r="A31" s="15">
        <v>25</v>
      </c>
      <c r="B31" s="24" t="s">
        <v>424</v>
      </c>
      <c r="C31" s="24" t="s">
        <v>425</v>
      </c>
      <c r="D31" s="12"/>
      <c r="E31" s="12"/>
      <c r="F31" s="12"/>
      <c r="G31" s="12"/>
      <c r="H31" s="12">
        <v>0</v>
      </c>
      <c r="I31" s="12">
        <f>H31</f>
        <v>0</v>
      </c>
      <c r="J31" s="12"/>
      <c r="K31" s="12">
        <f t="shared" si="0"/>
        <v>0</v>
      </c>
      <c r="L31" s="43"/>
    </row>
  </sheetData>
  <sortState ref="B23:L24">
    <sortCondition ref="L23:L24"/>
  </sortState>
  <mergeCells count="5">
    <mergeCell ref="A1:L1"/>
    <mergeCell ref="A2:L2"/>
    <mergeCell ref="A3:L3"/>
    <mergeCell ref="A4:L4"/>
    <mergeCell ref="A5:B5"/>
  </mergeCells>
  <pageMargins left="0.7" right="0.7" top="0.75" bottom="0.75" header="0.3" footer="0.3"/>
  <pageSetup paperSize="9" scale="6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73"/>
  <sheetViews>
    <sheetView view="pageBreakPreview" zoomScale="70" zoomScaleNormal="100" zoomScaleSheetLayoutView="70" workbookViewId="0">
      <selection activeCell="H12" sqref="H12"/>
    </sheetView>
  </sheetViews>
  <sheetFormatPr defaultRowHeight="15"/>
  <cols>
    <col min="1" max="1" width="4.85546875" customWidth="1"/>
    <col min="2" max="2" width="24.5703125" bestFit="1" customWidth="1"/>
    <col min="3" max="3" width="27.28515625" bestFit="1" customWidth="1"/>
  </cols>
  <sheetData>
    <row r="1" spans="1:26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26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26" ht="38.25" customHeight="1">
      <c r="A3" s="49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26" ht="39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26">
      <c r="A5" s="51" t="s">
        <v>19</v>
      </c>
      <c r="B5" s="51"/>
      <c r="C5" s="4"/>
      <c r="D5" s="5"/>
      <c r="E5" s="5"/>
      <c r="F5" s="5"/>
      <c r="G5" s="5"/>
      <c r="H5" s="5"/>
      <c r="I5" s="5"/>
      <c r="J5" s="5"/>
      <c r="K5" s="5"/>
      <c r="L5" s="5"/>
    </row>
    <row r="6" spans="1:26" ht="30">
      <c r="A6" s="6" t="s">
        <v>3</v>
      </c>
      <c r="B6" s="7" t="s">
        <v>4</v>
      </c>
      <c r="C6" s="7" t="s">
        <v>5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427</v>
      </c>
      <c r="J6" s="7" t="s">
        <v>55</v>
      </c>
      <c r="K6" s="7" t="s">
        <v>20</v>
      </c>
      <c r="L6" s="7" t="s">
        <v>6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>
      <c r="A7" s="11">
        <v>1</v>
      </c>
      <c r="B7" s="23" t="s">
        <v>215</v>
      </c>
      <c r="C7" s="23" t="s">
        <v>75</v>
      </c>
      <c r="D7" s="12">
        <v>40</v>
      </c>
      <c r="E7" s="12">
        <v>35</v>
      </c>
      <c r="F7" s="12">
        <v>40</v>
      </c>
      <c r="G7" s="12">
        <v>32</v>
      </c>
      <c r="H7" s="12">
        <v>37</v>
      </c>
      <c r="I7" s="12">
        <f>H7+F7+D7</f>
        <v>117</v>
      </c>
      <c r="J7" s="12">
        <v>35</v>
      </c>
      <c r="K7" s="12">
        <f t="shared" ref="K7:K38" si="0">I7+J7</f>
        <v>152</v>
      </c>
      <c r="L7" s="12">
        <v>1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>
      <c r="A8" s="11">
        <v>2</v>
      </c>
      <c r="B8" s="24" t="s">
        <v>305</v>
      </c>
      <c r="C8" s="24" t="s">
        <v>78</v>
      </c>
      <c r="D8" s="12"/>
      <c r="E8" s="12">
        <v>33</v>
      </c>
      <c r="F8" s="12">
        <v>37</v>
      </c>
      <c r="G8" s="12"/>
      <c r="H8" s="12">
        <v>40</v>
      </c>
      <c r="I8" s="12">
        <f>SUM(E8:H8)</f>
        <v>110</v>
      </c>
      <c r="J8" s="12">
        <v>37</v>
      </c>
      <c r="K8" s="12">
        <f t="shared" si="0"/>
        <v>147</v>
      </c>
      <c r="L8" s="12">
        <v>2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>
      <c r="A9" s="11">
        <v>3</v>
      </c>
      <c r="B9" s="23" t="s">
        <v>236</v>
      </c>
      <c r="C9" s="23" t="s">
        <v>219</v>
      </c>
      <c r="D9" s="12">
        <v>0</v>
      </c>
      <c r="E9" s="12"/>
      <c r="F9" s="12">
        <v>32</v>
      </c>
      <c r="G9" s="12">
        <v>40</v>
      </c>
      <c r="H9" s="12">
        <v>33</v>
      </c>
      <c r="I9" s="12">
        <f>SUM(F9:H9)</f>
        <v>105</v>
      </c>
      <c r="J9" s="12">
        <v>40</v>
      </c>
      <c r="K9" s="12">
        <f t="shared" si="0"/>
        <v>145</v>
      </c>
      <c r="L9" s="12">
        <v>3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>
      <c r="A10" s="12">
        <v>4</v>
      </c>
      <c r="B10" s="23" t="s">
        <v>216</v>
      </c>
      <c r="C10" s="23" t="s">
        <v>103</v>
      </c>
      <c r="D10" s="12">
        <v>37</v>
      </c>
      <c r="E10" s="12">
        <v>37</v>
      </c>
      <c r="F10" s="12">
        <v>0</v>
      </c>
      <c r="G10" s="12">
        <v>33</v>
      </c>
      <c r="H10" s="12">
        <v>35</v>
      </c>
      <c r="I10" s="12">
        <f>H10+E10+D10</f>
        <v>109</v>
      </c>
      <c r="J10" s="12">
        <v>33</v>
      </c>
      <c r="K10" s="12">
        <f t="shared" si="0"/>
        <v>142</v>
      </c>
      <c r="L10" s="12">
        <v>4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>
      <c r="A11" s="12">
        <v>5</v>
      </c>
      <c r="B11" s="23" t="s">
        <v>217</v>
      </c>
      <c r="C11" s="23" t="s">
        <v>90</v>
      </c>
      <c r="D11" s="12">
        <v>35</v>
      </c>
      <c r="E11" s="12">
        <v>32</v>
      </c>
      <c r="F11" s="12">
        <v>33</v>
      </c>
      <c r="G11" s="12">
        <v>35</v>
      </c>
      <c r="H11" s="12">
        <v>32</v>
      </c>
      <c r="I11" s="12">
        <f>G11+F11+D11</f>
        <v>103</v>
      </c>
      <c r="J11" s="12">
        <v>30</v>
      </c>
      <c r="K11" s="12">
        <f t="shared" si="0"/>
        <v>133</v>
      </c>
      <c r="L11" s="12">
        <v>5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>
      <c r="A12" s="12">
        <v>6</v>
      </c>
      <c r="B12" s="23" t="s">
        <v>218</v>
      </c>
      <c r="C12" s="23" t="s">
        <v>219</v>
      </c>
      <c r="D12" s="12">
        <v>33</v>
      </c>
      <c r="E12" s="12">
        <v>0</v>
      </c>
      <c r="F12" s="12">
        <v>31</v>
      </c>
      <c r="G12" s="12"/>
      <c r="H12" s="12">
        <v>30</v>
      </c>
      <c r="I12" s="12">
        <f>SUM(D12:H12)</f>
        <v>94</v>
      </c>
      <c r="J12" s="12">
        <v>32</v>
      </c>
      <c r="K12" s="12">
        <f t="shared" si="0"/>
        <v>126</v>
      </c>
      <c r="L12" s="12">
        <v>6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>
      <c r="A13" s="12">
        <v>7</v>
      </c>
      <c r="B13" s="24" t="s">
        <v>304</v>
      </c>
      <c r="C13" s="24" t="s">
        <v>103</v>
      </c>
      <c r="D13" s="12"/>
      <c r="E13" s="12">
        <v>40</v>
      </c>
      <c r="F13" s="12">
        <v>35</v>
      </c>
      <c r="G13" s="12"/>
      <c r="H13" s="12"/>
      <c r="I13" s="12">
        <f>SUM(E13:F13)</f>
        <v>75</v>
      </c>
      <c r="J13" s="12">
        <v>27</v>
      </c>
      <c r="K13" s="12">
        <f t="shared" si="0"/>
        <v>102</v>
      </c>
      <c r="L13" s="12">
        <v>7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>
      <c r="A14" s="12">
        <v>8</v>
      </c>
      <c r="B14" s="24" t="s">
        <v>323</v>
      </c>
      <c r="C14" s="24" t="s">
        <v>82</v>
      </c>
      <c r="D14" s="12"/>
      <c r="E14" s="12">
        <v>0</v>
      </c>
      <c r="F14" s="12">
        <v>21</v>
      </c>
      <c r="G14" s="12">
        <v>24</v>
      </c>
      <c r="H14" s="12">
        <v>26</v>
      </c>
      <c r="I14" s="12">
        <f>SUM(F14:H14)</f>
        <v>71</v>
      </c>
      <c r="J14" s="12">
        <v>29</v>
      </c>
      <c r="K14" s="12">
        <f t="shared" si="0"/>
        <v>100</v>
      </c>
      <c r="L14" s="12">
        <v>8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>
      <c r="A15" s="12">
        <v>9</v>
      </c>
      <c r="B15" s="24" t="s">
        <v>313</v>
      </c>
      <c r="C15" s="24" t="s">
        <v>78</v>
      </c>
      <c r="D15" s="12"/>
      <c r="E15" s="12">
        <v>22</v>
      </c>
      <c r="F15" s="12">
        <v>28</v>
      </c>
      <c r="G15" s="12">
        <v>23</v>
      </c>
      <c r="H15" s="12">
        <v>24</v>
      </c>
      <c r="I15" s="12">
        <f>SUM(F15:H15)</f>
        <v>75</v>
      </c>
      <c r="J15" s="12">
        <v>24</v>
      </c>
      <c r="K15" s="12">
        <f t="shared" si="0"/>
        <v>99</v>
      </c>
      <c r="L15" s="12">
        <v>9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>
      <c r="A16" s="12">
        <v>10</v>
      </c>
      <c r="B16" s="23" t="s">
        <v>228</v>
      </c>
      <c r="C16" s="23" t="s">
        <v>96</v>
      </c>
      <c r="D16" s="12">
        <v>24</v>
      </c>
      <c r="E16" s="12">
        <v>17</v>
      </c>
      <c r="F16" s="12">
        <v>19</v>
      </c>
      <c r="G16" s="12">
        <v>21</v>
      </c>
      <c r="H16" s="12">
        <v>19</v>
      </c>
      <c r="I16" s="12">
        <f>G16+F16+D16</f>
        <v>64</v>
      </c>
      <c r="J16" s="12">
        <v>26</v>
      </c>
      <c r="K16" s="12">
        <f t="shared" si="0"/>
        <v>90</v>
      </c>
      <c r="L16" s="12">
        <v>10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>
      <c r="A17" s="12">
        <v>11</v>
      </c>
      <c r="B17" s="24" t="s">
        <v>306</v>
      </c>
      <c r="C17" s="24" t="s">
        <v>78</v>
      </c>
      <c r="D17" s="12"/>
      <c r="E17" s="12">
        <v>31</v>
      </c>
      <c r="F17" s="12"/>
      <c r="G17" s="12">
        <v>27</v>
      </c>
      <c r="H17" s="12">
        <v>31</v>
      </c>
      <c r="I17" s="12">
        <f>SUM(E17:H17)</f>
        <v>89</v>
      </c>
      <c r="J17" s="12"/>
      <c r="K17" s="12">
        <f t="shared" si="0"/>
        <v>89</v>
      </c>
      <c r="L17" s="12">
        <v>11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>
      <c r="A18" s="12">
        <v>12</v>
      </c>
      <c r="B18" s="24" t="s">
        <v>311</v>
      </c>
      <c r="C18" s="24" t="s">
        <v>103</v>
      </c>
      <c r="D18" s="12"/>
      <c r="E18" s="12">
        <v>25</v>
      </c>
      <c r="F18" s="12">
        <v>29</v>
      </c>
      <c r="G18" s="12">
        <v>29</v>
      </c>
      <c r="H18" s="12">
        <v>29</v>
      </c>
      <c r="I18" s="12">
        <f>SUM(F18:H18)</f>
        <v>87</v>
      </c>
      <c r="J18" s="12"/>
      <c r="K18" s="12">
        <f t="shared" si="0"/>
        <v>87</v>
      </c>
      <c r="L18" s="12">
        <v>12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>
      <c r="A19" s="12">
        <v>13</v>
      </c>
      <c r="B19" s="24" t="s">
        <v>307</v>
      </c>
      <c r="C19" s="24" t="s">
        <v>78</v>
      </c>
      <c r="D19" s="12"/>
      <c r="E19" s="12">
        <v>30</v>
      </c>
      <c r="F19" s="12">
        <v>30</v>
      </c>
      <c r="G19" s="12"/>
      <c r="H19" s="12">
        <v>27</v>
      </c>
      <c r="I19" s="12">
        <f>SUM(E19:H19)</f>
        <v>87</v>
      </c>
      <c r="J19" s="12">
        <v>0</v>
      </c>
      <c r="K19" s="12">
        <f t="shared" si="0"/>
        <v>87</v>
      </c>
      <c r="L19" s="12">
        <v>12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>
      <c r="A20" s="12">
        <v>14</v>
      </c>
      <c r="B20" s="24" t="s">
        <v>314</v>
      </c>
      <c r="C20" s="24" t="s">
        <v>96</v>
      </c>
      <c r="D20" s="12"/>
      <c r="E20" s="12">
        <v>20</v>
      </c>
      <c r="F20" s="12">
        <v>25</v>
      </c>
      <c r="G20" s="12">
        <v>18</v>
      </c>
      <c r="H20" s="12"/>
      <c r="I20" s="12">
        <f>SUM(E20:G20)</f>
        <v>63</v>
      </c>
      <c r="J20" s="12">
        <v>21</v>
      </c>
      <c r="K20" s="12">
        <f t="shared" si="0"/>
        <v>84</v>
      </c>
      <c r="L20" s="12">
        <v>14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>
      <c r="A21" s="12">
        <v>15</v>
      </c>
      <c r="B21" s="24" t="s">
        <v>312</v>
      </c>
      <c r="C21" s="24" t="s">
        <v>78</v>
      </c>
      <c r="D21" s="12"/>
      <c r="E21" s="12">
        <v>24</v>
      </c>
      <c r="F21" s="12">
        <v>27</v>
      </c>
      <c r="G21" s="12"/>
      <c r="H21" s="12"/>
      <c r="I21" s="12">
        <f>SUM(E21:F21)</f>
        <v>51</v>
      </c>
      <c r="J21" s="12">
        <v>28</v>
      </c>
      <c r="K21" s="12">
        <f t="shared" si="0"/>
        <v>79</v>
      </c>
      <c r="L21" s="12">
        <v>15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>
      <c r="A22" s="12">
        <v>16</v>
      </c>
      <c r="B22" s="23" t="s">
        <v>235</v>
      </c>
      <c r="C22" s="23" t="s">
        <v>96</v>
      </c>
      <c r="D22" s="12">
        <v>0</v>
      </c>
      <c r="E22" s="12">
        <v>11</v>
      </c>
      <c r="F22" s="12">
        <v>20</v>
      </c>
      <c r="G22" s="12">
        <v>16</v>
      </c>
      <c r="H22" s="12">
        <v>23</v>
      </c>
      <c r="I22" s="12">
        <f>SUM(F22:H22)</f>
        <v>59</v>
      </c>
      <c r="J22" s="12">
        <v>20</v>
      </c>
      <c r="K22" s="12">
        <f t="shared" si="0"/>
        <v>79</v>
      </c>
      <c r="L22" s="12">
        <v>16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>
      <c r="A23" s="12">
        <v>17</v>
      </c>
      <c r="B23" s="23" t="s">
        <v>224</v>
      </c>
      <c r="C23" s="23" t="s">
        <v>82</v>
      </c>
      <c r="D23" s="12">
        <v>28</v>
      </c>
      <c r="E23" s="12">
        <v>23</v>
      </c>
      <c r="F23" s="12">
        <v>0</v>
      </c>
      <c r="G23" s="12">
        <v>25</v>
      </c>
      <c r="H23" s="12"/>
      <c r="I23" s="12">
        <f>SUM(D23:G23)</f>
        <v>76</v>
      </c>
      <c r="J23" s="12">
        <v>0</v>
      </c>
      <c r="K23" s="12">
        <f t="shared" si="0"/>
        <v>76</v>
      </c>
      <c r="L23" s="12">
        <v>17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>
      <c r="A24" s="12">
        <v>18</v>
      </c>
      <c r="B24" s="23" t="s">
        <v>223</v>
      </c>
      <c r="C24" s="23" t="s">
        <v>96</v>
      </c>
      <c r="D24" s="12">
        <v>29</v>
      </c>
      <c r="E24" s="12">
        <v>0</v>
      </c>
      <c r="F24" s="12"/>
      <c r="G24" s="12">
        <v>20</v>
      </c>
      <c r="H24" s="12">
        <v>21</v>
      </c>
      <c r="I24" s="12">
        <f>SUM(D24:H24)</f>
        <v>70</v>
      </c>
      <c r="J24" s="12"/>
      <c r="K24" s="12">
        <f t="shared" si="0"/>
        <v>70</v>
      </c>
      <c r="L24" s="12">
        <v>18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>
      <c r="A25" s="12">
        <v>19</v>
      </c>
      <c r="B25" s="24" t="s">
        <v>320</v>
      </c>
      <c r="C25" s="24" t="s">
        <v>269</v>
      </c>
      <c r="D25" s="12"/>
      <c r="E25" s="12">
        <v>13</v>
      </c>
      <c r="F25" s="12">
        <v>0</v>
      </c>
      <c r="G25" s="12">
        <v>28</v>
      </c>
      <c r="H25" s="12">
        <v>28</v>
      </c>
      <c r="I25" s="12">
        <f>SUM(E25:H25)</f>
        <v>69</v>
      </c>
      <c r="J25" s="12"/>
      <c r="K25" s="12">
        <f t="shared" si="0"/>
        <v>69</v>
      </c>
      <c r="L25" s="12">
        <v>19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>
      <c r="A26" s="12">
        <v>20</v>
      </c>
      <c r="B26" s="24" t="s">
        <v>322</v>
      </c>
      <c r="C26" s="24" t="s">
        <v>78</v>
      </c>
      <c r="D26" s="12"/>
      <c r="E26" s="12">
        <v>9</v>
      </c>
      <c r="F26" s="12">
        <v>17</v>
      </c>
      <c r="G26" s="12">
        <v>15</v>
      </c>
      <c r="H26" s="12">
        <v>17</v>
      </c>
      <c r="I26" s="12">
        <f>SUM(F26:H26)</f>
        <v>49</v>
      </c>
      <c r="J26" s="12">
        <v>18</v>
      </c>
      <c r="K26" s="12">
        <f t="shared" si="0"/>
        <v>67</v>
      </c>
      <c r="L26" s="12">
        <v>20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>
      <c r="A27" s="12">
        <v>21</v>
      </c>
      <c r="B27" s="24" t="s">
        <v>318</v>
      </c>
      <c r="C27" s="24" t="s">
        <v>96</v>
      </c>
      <c r="D27" s="12"/>
      <c r="E27" s="12">
        <v>15</v>
      </c>
      <c r="F27" s="12">
        <v>26</v>
      </c>
      <c r="G27" s="12">
        <v>26</v>
      </c>
      <c r="H27" s="12"/>
      <c r="I27" s="12">
        <f>SUM(E27:G27)</f>
        <v>67</v>
      </c>
      <c r="J27" s="12"/>
      <c r="K27" s="12">
        <f t="shared" si="0"/>
        <v>67</v>
      </c>
      <c r="L27" s="12">
        <v>21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>
      <c r="A28" s="12">
        <v>22</v>
      </c>
      <c r="B28" s="23" t="s">
        <v>225</v>
      </c>
      <c r="C28" s="23" t="s">
        <v>75</v>
      </c>
      <c r="D28" s="12">
        <v>27</v>
      </c>
      <c r="E28" s="12">
        <v>21</v>
      </c>
      <c r="F28" s="12">
        <v>0</v>
      </c>
      <c r="G28" s="12"/>
      <c r="H28" s="12">
        <v>18</v>
      </c>
      <c r="I28" s="12">
        <f>SUM(D28:H28)</f>
        <v>66</v>
      </c>
      <c r="J28" s="12"/>
      <c r="K28" s="12">
        <f t="shared" si="0"/>
        <v>66</v>
      </c>
      <c r="L28" s="12">
        <v>22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>
      <c r="A29" s="12">
        <v>23</v>
      </c>
      <c r="B29" s="24" t="s">
        <v>321</v>
      </c>
      <c r="C29" s="24" t="s">
        <v>94</v>
      </c>
      <c r="D29" s="12"/>
      <c r="E29" s="12">
        <v>12</v>
      </c>
      <c r="F29" s="12">
        <v>23</v>
      </c>
      <c r="G29" s="12">
        <v>22</v>
      </c>
      <c r="H29" s="12">
        <v>20</v>
      </c>
      <c r="I29" s="12">
        <f>SUM(F29:H29)</f>
        <v>65</v>
      </c>
      <c r="J29" s="12"/>
      <c r="K29" s="12">
        <f t="shared" si="0"/>
        <v>65</v>
      </c>
      <c r="L29" s="12">
        <v>23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>
      <c r="A30" s="12">
        <v>24</v>
      </c>
      <c r="B30" s="24" t="s">
        <v>317</v>
      </c>
      <c r="C30" s="24" t="s">
        <v>78</v>
      </c>
      <c r="D30" s="12"/>
      <c r="E30" s="12">
        <v>16</v>
      </c>
      <c r="F30" s="12">
        <v>22</v>
      </c>
      <c r="G30" s="12"/>
      <c r="H30" s="12">
        <v>25</v>
      </c>
      <c r="I30" s="12">
        <f>SUM(E30:H30)</f>
        <v>63</v>
      </c>
      <c r="J30" s="12">
        <v>0</v>
      </c>
      <c r="K30" s="12">
        <f t="shared" si="0"/>
        <v>63</v>
      </c>
      <c r="L30" s="12">
        <v>24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>
      <c r="A31" s="12">
        <v>25</v>
      </c>
      <c r="B31" s="23" t="s">
        <v>221</v>
      </c>
      <c r="C31" s="23" t="s">
        <v>78</v>
      </c>
      <c r="D31" s="12">
        <v>31</v>
      </c>
      <c r="E31" s="12">
        <v>29</v>
      </c>
      <c r="F31" s="12"/>
      <c r="G31" s="12"/>
      <c r="H31" s="12"/>
      <c r="I31" s="12">
        <f>SUM(D31:E31)</f>
        <v>60</v>
      </c>
      <c r="J31" s="12">
        <v>0</v>
      </c>
      <c r="K31" s="12">
        <f t="shared" si="0"/>
        <v>60</v>
      </c>
      <c r="L31" s="12">
        <v>25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>
      <c r="A32" s="12">
        <v>26</v>
      </c>
      <c r="B32" s="23" t="s">
        <v>232</v>
      </c>
      <c r="C32" s="23" t="s">
        <v>78</v>
      </c>
      <c r="D32" s="12">
        <v>20</v>
      </c>
      <c r="E32" s="12">
        <v>10</v>
      </c>
      <c r="F32" s="12">
        <v>15</v>
      </c>
      <c r="G32" s="12">
        <v>19</v>
      </c>
      <c r="H32" s="12">
        <v>16</v>
      </c>
      <c r="I32" s="12">
        <f>H32+G32+D32</f>
        <v>55</v>
      </c>
      <c r="J32" s="12"/>
      <c r="K32" s="12">
        <f t="shared" si="0"/>
        <v>55</v>
      </c>
      <c r="L32" s="12">
        <v>26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>
      <c r="A33" s="12">
        <v>27</v>
      </c>
      <c r="B33" s="24" t="s">
        <v>370</v>
      </c>
      <c r="C33" s="24" t="s">
        <v>103</v>
      </c>
      <c r="D33" s="12"/>
      <c r="E33" s="12"/>
      <c r="F33" s="12">
        <v>0</v>
      </c>
      <c r="G33" s="12">
        <v>17</v>
      </c>
      <c r="H33" s="12"/>
      <c r="I33" s="12">
        <f>G33</f>
        <v>17</v>
      </c>
      <c r="J33" s="12">
        <v>31</v>
      </c>
      <c r="K33" s="12">
        <f t="shared" si="0"/>
        <v>48</v>
      </c>
      <c r="L33" s="12">
        <v>27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>
      <c r="A34" s="12">
        <v>28</v>
      </c>
      <c r="B34" s="23" t="s">
        <v>227</v>
      </c>
      <c r="C34" s="23" t="s">
        <v>78</v>
      </c>
      <c r="D34" s="12">
        <v>25</v>
      </c>
      <c r="E34" s="12"/>
      <c r="F34" s="12">
        <v>0</v>
      </c>
      <c r="G34" s="12"/>
      <c r="H34" s="12"/>
      <c r="I34" s="12">
        <f>D34</f>
        <v>25</v>
      </c>
      <c r="J34" s="12">
        <v>23</v>
      </c>
      <c r="K34" s="12">
        <f t="shared" si="0"/>
        <v>48</v>
      </c>
      <c r="L34" s="12">
        <v>28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>
      <c r="A35" s="12">
        <v>29</v>
      </c>
      <c r="B35" s="24" t="s">
        <v>315</v>
      </c>
      <c r="C35" s="24" t="s">
        <v>103</v>
      </c>
      <c r="D35" s="12"/>
      <c r="E35" s="12">
        <v>19</v>
      </c>
      <c r="F35" s="12">
        <v>24</v>
      </c>
      <c r="G35" s="12"/>
      <c r="H35" s="12"/>
      <c r="I35" s="12">
        <f>SUM(E35:F35)</f>
        <v>43</v>
      </c>
      <c r="J35" s="12"/>
      <c r="K35" s="12">
        <f t="shared" si="0"/>
        <v>43</v>
      </c>
      <c r="L35" s="12">
        <v>29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>
      <c r="A36" s="12">
        <v>30</v>
      </c>
      <c r="B36" s="23" t="s">
        <v>229</v>
      </c>
      <c r="C36" s="23" t="s">
        <v>82</v>
      </c>
      <c r="D36" s="12">
        <v>23</v>
      </c>
      <c r="E36" s="12"/>
      <c r="F36" s="12">
        <v>18</v>
      </c>
      <c r="G36" s="12"/>
      <c r="H36" s="12"/>
      <c r="I36" s="12">
        <f>SUM(D36:F36)</f>
        <v>41</v>
      </c>
      <c r="J36" s="12"/>
      <c r="K36" s="12">
        <f t="shared" si="0"/>
        <v>41</v>
      </c>
      <c r="L36" s="12">
        <v>30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>
      <c r="A37" s="12">
        <v>31</v>
      </c>
      <c r="B37" s="24" t="s">
        <v>368</v>
      </c>
      <c r="C37" s="24" t="s">
        <v>82</v>
      </c>
      <c r="D37" s="12"/>
      <c r="E37" s="12"/>
      <c r="F37" s="12">
        <v>0</v>
      </c>
      <c r="G37" s="12">
        <v>37</v>
      </c>
      <c r="H37" s="12"/>
      <c r="I37" s="12">
        <f>SUM(F37:H37)</f>
        <v>37</v>
      </c>
      <c r="J37" s="12"/>
      <c r="K37" s="12">
        <f t="shared" si="0"/>
        <v>37</v>
      </c>
      <c r="L37" s="12">
        <v>31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>
      <c r="A38" s="12">
        <v>32</v>
      </c>
      <c r="B38" s="24" t="s">
        <v>324</v>
      </c>
      <c r="C38" s="24" t="s">
        <v>269</v>
      </c>
      <c r="D38" s="12"/>
      <c r="E38" s="12">
        <v>0</v>
      </c>
      <c r="F38" s="12">
        <v>0</v>
      </c>
      <c r="G38" s="12">
        <v>14</v>
      </c>
      <c r="H38" s="12">
        <v>22</v>
      </c>
      <c r="I38" s="12">
        <f>SUM(G38:H38)</f>
        <v>36</v>
      </c>
      <c r="J38" s="12">
        <v>0</v>
      </c>
      <c r="K38" s="12">
        <f t="shared" si="0"/>
        <v>36</v>
      </c>
      <c r="L38" s="12">
        <v>32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>
      <c r="A39" s="12">
        <v>33</v>
      </c>
      <c r="B39" s="24" t="s">
        <v>365</v>
      </c>
      <c r="C39" s="24" t="s">
        <v>82</v>
      </c>
      <c r="D39" s="12"/>
      <c r="E39" s="12"/>
      <c r="F39" s="12">
        <v>16</v>
      </c>
      <c r="G39" s="12"/>
      <c r="H39" s="12"/>
      <c r="I39" s="12">
        <f>F39</f>
        <v>16</v>
      </c>
      <c r="J39" s="12">
        <v>19</v>
      </c>
      <c r="K39" s="12">
        <f t="shared" ref="K39:K70" si="1">I39+J39</f>
        <v>35</v>
      </c>
      <c r="L39" s="12">
        <v>33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>
      <c r="A40" s="12">
        <v>34</v>
      </c>
      <c r="B40" s="23" t="s">
        <v>237</v>
      </c>
      <c r="C40" s="23" t="s">
        <v>78</v>
      </c>
      <c r="D40" s="12">
        <v>0</v>
      </c>
      <c r="E40" s="12">
        <v>8</v>
      </c>
      <c r="F40" s="12">
        <v>14</v>
      </c>
      <c r="G40" s="12">
        <v>13</v>
      </c>
      <c r="H40" s="12">
        <v>0</v>
      </c>
      <c r="I40" s="12">
        <f>SUM(E40:G40)</f>
        <v>35</v>
      </c>
      <c r="J40" s="12">
        <v>0</v>
      </c>
      <c r="K40" s="12">
        <f t="shared" si="1"/>
        <v>35</v>
      </c>
      <c r="L40" s="12">
        <v>34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>
      <c r="A41" s="12">
        <v>35</v>
      </c>
      <c r="B41" s="23" t="s">
        <v>220</v>
      </c>
      <c r="C41" s="23" t="s">
        <v>78</v>
      </c>
      <c r="D41" s="12">
        <v>32</v>
      </c>
      <c r="E41" s="12"/>
      <c r="F41" s="12"/>
      <c r="G41" s="12"/>
      <c r="H41" s="12"/>
      <c r="I41" s="12">
        <f>D41</f>
        <v>32</v>
      </c>
      <c r="J41" s="12"/>
      <c r="K41" s="12">
        <f t="shared" si="1"/>
        <v>32</v>
      </c>
      <c r="L41" s="12">
        <v>35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>
      <c r="A42" s="12">
        <v>36</v>
      </c>
      <c r="B42" s="24" t="s">
        <v>397</v>
      </c>
      <c r="C42" s="24" t="s">
        <v>75</v>
      </c>
      <c r="D42" s="12"/>
      <c r="E42" s="12"/>
      <c r="F42" s="12"/>
      <c r="G42" s="12">
        <v>31</v>
      </c>
      <c r="H42" s="12"/>
      <c r="I42" s="12">
        <f>G42</f>
        <v>31</v>
      </c>
      <c r="J42" s="12"/>
      <c r="K42" s="12">
        <f t="shared" si="1"/>
        <v>31</v>
      </c>
      <c r="L42" s="12">
        <v>36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>
      <c r="A43" s="12">
        <v>37</v>
      </c>
      <c r="B43" s="23" t="s">
        <v>222</v>
      </c>
      <c r="C43" s="23" t="s">
        <v>78</v>
      </c>
      <c r="D43" s="12">
        <v>30</v>
      </c>
      <c r="E43" s="12"/>
      <c r="F43" s="12"/>
      <c r="G43" s="12"/>
      <c r="H43" s="12"/>
      <c r="I43" s="12">
        <f>D43</f>
        <v>30</v>
      </c>
      <c r="J43" s="12"/>
      <c r="K43" s="12">
        <f t="shared" si="1"/>
        <v>30</v>
      </c>
      <c r="L43" s="12">
        <v>37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>
      <c r="A44" s="12">
        <v>38</v>
      </c>
      <c r="B44" s="24" t="s">
        <v>366</v>
      </c>
      <c r="C44" s="24" t="s">
        <v>49</v>
      </c>
      <c r="D44" s="12"/>
      <c r="E44" s="12"/>
      <c r="F44" s="12">
        <v>0</v>
      </c>
      <c r="G44" s="12">
        <v>30</v>
      </c>
      <c r="H44" s="12"/>
      <c r="I44" s="12">
        <f>G44</f>
        <v>30</v>
      </c>
      <c r="J44" s="12"/>
      <c r="K44" s="12">
        <f t="shared" si="1"/>
        <v>30</v>
      </c>
      <c r="L44" s="12">
        <v>37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>
      <c r="A45" s="12">
        <v>39</v>
      </c>
      <c r="B45" s="24" t="s">
        <v>308</v>
      </c>
      <c r="C45" s="24" t="s">
        <v>78</v>
      </c>
      <c r="D45" s="12"/>
      <c r="E45" s="12">
        <v>28</v>
      </c>
      <c r="F45" s="12"/>
      <c r="G45" s="12"/>
      <c r="H45" s="12"/>
      <c r="I45" s="12">
        <f>E45</f>
        <v>28</v>
      </c>
      <c r="J45" s="12"/>
      <c r="K45" s="12">
        <f t="shared" si="1"/>
        <v>28</v>
      </c>
      <c r="L45" s="12">
        <v>39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>
      <c r="A46" s="12">
        <v>40</v>
      </c>
      <c r="B46" s="24" t="s">
        <v>309</v>
      </c>
      <c r="C46" s="24" t="s">
        <v>78</v>
      </c>
      <c r="D46" s="12"/>
      <c r="E46" s="12">
        <v>27</v>
      </c>
      <c r="F46" s="12"/>
      <c r="G46" s="12"/>
      <c r="H46" s="12">
        <v>0</v>
      </c>
      <c r="I46" s="12">
        <f>E46</f>
        <v>27</v>
      </c>
      <c r="J46" s="12"/>
      <c r="K46" s="12">
        <f t="shared" si="1"/>
        <v>27</v>
      </c>
      <c r="L46" s="12">
        <v>40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>
      <c r="A47" s="12">
        <v>41</v>
      </c>
      <c r="B47" s="23" t="s">
        <v>226</v>
      </c>
      <c r="C47" s="23" t="s">
        <v>78</v>
      </c>
      <c r="D47" s="12">
        <v>26</v>
      </c>
      <c r="E47" s="12"/>
      <c r="F47" s="12"/>
      <c r="G47" s="12"/>
      <c r="H47" s="12"/>
      <c r="I47" s="12">
        <f>D47</f>
        <v>26</v>
      </c>
      <c r="J47" s="12"/>
      <c r="K47" s="12">
        <f t="shared" si="1"/>
        <v>26</v>
      </c>
      <c r="L47" s="12">
        <v>41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>
      <c r="A48" s="12">
        <v>42</v>
      </c>
      <c r="B48" s="24" t="s">
        <v>310</v>
      </c>
      <c r="C48" s="24" t="s">
        <v>103</v>
      </c>
      <c r="D48" s="12"/>
      <c r="E48" s="12">
        <v>26</v>
      </c>
      <c r="F48" s="12"/>
      <c r="G48" s="12"/>
      <c r="H48" s="12"/>
      <c r="I48" s="12">
        <f>E48</f>
        <v>26</v>
      </c>
      <c r="J48" s="12"/>
      <c r="K48" s="12">
        <f t="shared" si="1"/>
        <v>26</v>
      </c>
      <c r="L48" s="12">
        <v>41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>
      <c r="A49" s="12">
        <v>43</v>
      </c>
      <c r="B49" s="23" t="s">
        <v>444</v>
      </c>
      <c r="C49" s="23" t="s">
        <v>96</v>
      </c>
      <c r="D49" s="12"/>
      <c r="E49" s="12"/>
      <c r="F49" s="12"/>
      <c r="G49" s="12"/>
      <c r="H49" s="12"/>
      <c r="I49" s="12">
        <f>F49</f>
        <v>0</v>
      </c>
      <c r="J49" s="12">
        <v>25</v>
      </c>
      <c r="K49" s="12">
        <f t="shared" si="1"/>
        <v>25</v>
      </c>
      <c r="L49" s="12">
        <v>43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>
      <c r="A50" s="12">
        <v>44</v>
      </c>
      <c r="B50" s="29" t="s">
        <v>445</v>
      </c>
      <c r="C50" s="29" t="s">
        <v>269</v>
      </c>
      <c r="D50" s="12"/>
      <c r="E50" s="12"/>
      <c r="F50" s="12"/>
      <c r="G50" s="12"/>
      <c r="H50" s="12"/>
      <c r="I50" s="12">
        <f>F50</f>
        <v>0</v>
      </c>
      <c r="J50" s="12">
        <v>22</v>
      </c>
      <c r="K50" s="12">
        <f t="shared" si="1"/>
        <v>22</v>
      </c>
      <c r="L50" s="12">
        <v>44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>
      <c r="A51" s="12">
        <v>45</v>
      </c>
      <c r="B51" s="23" t="s">
        <v>230</v>
      </c>
      <c r="C51" s="23" t="s">
        <v>75</v>
      </c>
      <c r="D51" s="12">
        <v>22</v>
      </c>
      <c r="E51" s="12"/>
      <c r="F51" s="12"/>
      <c r="G51" s="12"/>
      <c r="H51" s="12"/>
      <c r="I51" s="12">
        <f>D51</f>
        <v>22</v>
      </c>
      <c r="J51" s="12"/>
      <c r="K51" s="12">
        <f t="shared" si="1"/>
        <v>22</v>
      </c>
      <c r="L51" s="12">
        <v>45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>
      <c r="A52" s="12">
        <v>46</v>
      </c>
      <c r="B52" s="23" t="s">
        <v>231</v>
      </c>
      <c r="C52" s="23" t="s">
        <v>78</v>
      </c>
      <c r="D52" s="12">
        <v>21</v>
      </c>
      <c r="E52" s="12"/>
      <c r="F52" s="12"/>
      <c r="G52" s="12"/>
      <c r="H52" s="12"/>
      <c r="I52" s="12">
        <f>D52</f>
        <v>21</v>
      </c>
      <c r="J52" s="12"/>
      <c r="K52" s="12">
        <f t="shared" si="1"/>
        <v>21</v>
      </c>
      <c r="L52" s="12">
        <v>46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>
      <c r="A53" s="12">
        <v>47</v>
      </c>
      <c r="B53" s="23" t="s">
        <v>233</v>
      </c>
      <c r="C53" s="23" t="s">
        <v>40</v>
      </c>
      <c r="D53" s="12">
        <v>19</v>
      </c>
      <c r="E53" s="12"/>
      <c r="F53" s="12"/>
      <c r="G53" s="12"/>
      <c r="H53" s="12"/>
      <c r="I53" s="12">
        <f>D53</f>
        <v>19</v>
      </c>
      <c r="J53" s="12"/>
      <c r="K53" s="12">
        <f t="shared" si="1"/>
        <v>19</v>
      </c>
      <c r="L53" s="12">
        <v>47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>
      <c r="A54" s="12">
        <v>48</v>
      </c>
      <c r="B54" s="23" t="s">
        <v>234</v>
      </c>
      <c r="C54" s="23" t="s">
        <v>75</v>
      </c>
      <c r="D54" s="12">
        <v>18</v>
      </c>
      <c r="E54" s="12">
        <v>0</v>
      </c>
      <c r="F54" s="12"/>
      <c r="G54" s="12"/>
      <c r="H54" s="12"/>
      <c r="I54" s="12">
        <f>D54</f>
        <v>18</v>
      </c>
      <c r="J54" s="12"/>
      <c r="K54" s="12">
        <f t="shared" si="1"/>
        <v>18</v>
      </c>
      <c r="L54" s="12">
        <v>48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>
      <c r="A55" s="12">
        <v>49</v>
      </c>
      <c r="B55" s="24" t="s">
        <v>316</v>
      </c>
      <c r="C55" s="24" t="s">
        <v>78</v>
      </c>
      <c r="D55" s="12"/>
      <c r="E55" s="12">
        <v>18</v>
      </c>
      <c r="F55" s="12"/>
      <c r="G55" s="12"/>
      <c r="H55" s="12"/>
      <c r="I55" s="12">
        <f>E55</f>
        <v>18</v>
      </c>
      <c r="J55" s="12"/>
      <c r="K55" s="12">
        <f t="shared" si="1"/>
        <v>18</v>
      </c>
      <c r="L55" s="12">
        <v>48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>
      <c r="A56" s="13">
        <v>50</v>
      </c>
      <c r="B56" s="24" t="s">
        <v>426</v>
      </c>
      <c r="C56" s="24" t="s">
        <v>78</v>
      </c>
      <c r="D56" s="12"/>
      <c r="E56" s="12"/>
      <c r="F56" s="12"/>
      <c r="G56" s="12"/>
      <c r="H56" s="12">
        <v>15</v>
      </c>
      <c r="I56" s="12">
        <f>H56</f>
        <v>15</v>
      </c>
      <c r="J56" s="12"/>
      <c r="K56" s="12">
        <f t="shared" si="1"/>
        <v>15</v>
      </c>
      <c r="L56" s="12">
        <v>50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>
      <c r="A57" s="12">
        <v>51</v>
      </c>
      <c r="B57" s="24" t="s">
        <v>319</v>
      </c>
      <c r="C57" s="24" t="s">
        <v>78</v>
      </c>
      <c r="D57" s="12"/>
      <c r="E57" s="12">
        <v>14</v>
      </c>
      <c r="F57" s="12"/>
      <c r="G57" s="12"/>
      <c r="H57" s="12"/>
      <c r="I57" s="12">
        <f>E57</f>
        <v>14</v>
      </c>
      <c r="J57" s="12"/>
      <c r="K57" s="12">
        <f t="shared" si="1"/>
        <v>14</v>
      </c>
      <c r="L57" s="12">
        <v>51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>
      <c r="A58" s="12">
        <v>52</v>
      </c>
      <c r="B58" s="24" t="s">
        <v>367</v>
      </c>
      <c r="C58" s="24" t="s">
        <v>339</v>
      </c>
      <c r="D58" s="12"/>
      <c r="E58" s="12"/>
      <c r="F58" s="12">
        <v>0</v>
      </c>
      <c r="G58" s="12"/>
      <c r="H58" s="12"/>
      <c r="I58" s="12">
        <f t="shared" ref="I58:I64" si="2">F58</f>
        <v>0</v>
      </c>
      <c r="J58" s="12"/>
      <c r="K58" s="12">
        <f t="shared" si="1"/>
        <v>0</v>
      </c>
      <c r="L58" s="12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>
      <c r="A59" s="12">
        <v>53</v>
      </c>
      <c r="B59" s="24" t="s">
        <v>369</v>
      </c>
      <c r="C59" s="24" t="s">
        <v>103</v>
      </c>
      <c r="D59" s="12"/>
      <c r="E59" s="12"/>
      <c r="F59" s="12">
        <v>0</v>
      </c>
      <c r="G59" s="12"/>
      <c r="H59" s="12"/>
      <c r="I59" s="12">
        <f t="shared" si="2"/>
        <v>0</v>
      </c>
      <c r="J59" s="12"/>
      <c r="K59" s="12">
        <f t="shared" si="1"/>
        <v>0</v>
      </c>
      <c r="L59" s="12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>
      <c r="A60" s="12">
        <v>54</v>
      </c>
      <c r="B60" s="23" t="s">
        <v>446</v>
      </c>
      <c r="C60" s="23" t="s">
        <v>103</v>
      </c>
      <c r="D60" s="12"/>
      <c r="E60" s="12"/>
      <c r="F60" s="12"/>
      <c r="G60" s="12"/>
      <c r="H60" s="12"/>
      <c r="I60" s="12">
        <f t="shared" si="2"/>
        <v>0</v>
      </c>
      <c r="J60" s="12">
        <v>0</v>
      </c>
      <c r="K60" s="12">
        <f t="shared" si="1"/>
        <v>0</v>
      </c>
      <c r="L60" s="12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>
      <c r="A61" s="12">
        <v>55</v>
      </c>
      <c r="B61" s="23" t="s">
        <v>447</v>
      </c>
      <c r="C61" s="23" t="s">
        <v>78</v>
      </c>
      <c r="D61" s="12"/>
      <c r="E61" s="12"/>
      <c r="F61" s="12"/>
      <c r="G61" s="12"/>
      <c r="H61" s="12"/>
      <c r="I61" s="12">
        <f t="shared" si="2"/>
        <v>0</v>
      </c>
      <c r="J61" s="12">
        <v>0</v>
      </c>
      <c r="K61" s="12">
        <f t="shared" si="1"/>
        <v>0</v>
      </c>
      <c r="L61" s="12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>
      <c r="A62" s="12">
        <v>56</v>
      </c>
      <c r="B62" s="29" t="s">
        <v>448</v>
      </c>
      <c r="C62" s="23" t="s">
        <v>78</v>
      </c>
      <c r="D62" s="12"/>
      <c r="E62" s="12"/>
      <c r="F62" s="12"/>
      <c r="G62" s="12"/>
      <c r="H62" s="12"/>
      <c r="I62" s="12">
        <f t="shared" si="2"/>
        <v>0</v>
      </c>
      <c r="J62" s="12">
        <v>0</v>
      </c>
      <c r="K62" s="12">
        <f t="shared" si="1"/>
        <v>0</v>
      </c>
      <c r="L62" s="12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>
      <c r="A63" s="12">
        <v>57</v>
      </c>
      <c r="B63" s="29" t="s">
        <v>449</v>
      </c>
      <c r="C63" s="23" t="s">
        <v>78</v>
      </c>
      <c r="D63" s="12"/>
      <c r="E63" s="12"/>
      <c r="F63" s="12"/>
      <c r="G63" s="12"/>
      <c r="H63" s="12"/>
      <c r="I63" s="12">
        <f t="shared" si="2"/>
        <v>0</v>
      </c>
      <c r="J63" s="12">
        <v>0</v>
      </c>
      <c r="K63" s="12">
        <f t="shared" si="1"/>
        <v>0</v>
      </c>
      <c r="L63" s="12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>
      <c r="A64" s="12">
        <v>58</v>
      </c>
      <c r="B64" s="29" t="s">
        <v>450</v>
      </c>
      <c r="C64" s="29" t="s">
        <v>78</v>
      </c>
      <c r="D64" s="12"/>
      <c r="E64" s="12"/>
      <c r="F64" s="12"/>
      <c r="G64" s="12"/>
      <c r="H64" s="12"/>
      <c r="I64" s="12">
        <f t="shared" si="2"/>
        <v>0</v>
      </c>
      <c r="J64" s="12">
        <v>0</v>
      </c>
      <c r="K64" s="12">
        <f t="shared" si="1"/>
        <v>0</v>
      </c>
      <c r="L64" s="12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>
      <c r="A65" s="8"/>
      <c r="B65" s="31"/>
      <c r="C65" s="31"/>
      <c r="D65" s="30"/>
      <c r="E65" s="30"/>
      <c r="F65" s="30"/>
      <c r="G65" s="30"/>
      <c r="H65" s="30"/>
      <c r="I65" s="30"/>
      <c r="J65" s="30"/>
      <c r="K65" s="30"/>
      <c r="L65" s="30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>
      <c r="A66" s="8"/>
      <c r="B66" s="31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>
      <c r="A67" s="8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>
      <c r="A68" s="8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>
      <c r="A69" s="8"/>
      <c r="B69" s="10"/>
      <c r="C69" s="10"/>
      <c r="D69" s="9"/>
      <c r="E69" s="9"/>
      <c r="F69" s="9"/>
      <c r="G69" s="9"/>
      <c r="H69" s="9"/>
      <c r="I69" s="9"/>
      <c r="J69" s="9"/>
      <c r="K69" s="9"/>
      <c r="L69" s="9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>
      <c r="A70" s="8"/>
      <c r="B70" s="8"/>
      <c r="C70" s="8"/>
      <c r="D70" s="9"/>
      <c r="E70" s="9"/>
      <c r="F70" s="9"/>
      <c r="G70" s="9"/>
      <c r="H70" s="9"/>
      <c r="I70" s="9"/>
      <c r="J70" s="9"/>
      <c r="K70" s="9"/>
      <c r="L70" s="9"/>
    </row>
    <row r="71" spans="1:26">
      <c r="A71" s="8"/>
      <c r="B71" s="8"/>
      <c r="C71" s="8"/>
      <c r="D71" s="9"/>
      <c r="E71" s="9"/>
      <c r="F71" s="9"/>
      <c r="G71" s="9"/>
      <c r="H71" s="9"/>
      <c r="I71" s="9"/>
      <c r="J71" s="9"/>
      <c r="K71" s="9"/>
      <c r="L71" s="9"/>
    </row>
    <row r="72" spans="1:26">
      <c r="A72" s="8"/>
      <c r="B72" s="10"/>
      <c r="C72" s="10"/>
      <c r="D72" s="9"/>
      <c r="E72" s="9"/>
      <c r="F72" s="9"/>
      <c r="G72" s="9"/>
      <c r="H72" s="9"/>
      <c r="I72" s="9"/>
      <c r="J72" s="9"/>
      <c r="K72" s="9"/>
      <c r="L72" s="9"/>
    </row>
    <row r="73" spans="1:26">
      <c r="A73" s="8"/>
      <c r="B73" s="10"/>
      <c r="C73" s="8"/>
      <c r="D73" s="8"/>
      <c r="E73" s="9"/>
      <c r="F73" s="9"/>
      <c r="G73" s="9"/>
      <c r="H73" s="9"/>
      <c r="I73" s="9"/>
      <c r="J73" s="9"/>
      <c r="K73" s="9"/>
      <c r="L73" s="9"/>
    </row>
  </sheetData>
  <sortState ref="B7:L57">
    <sortCondition ref="L7:L57"/>
  </sortState>
  <mergeCells count="5">
    <mergeCell ref="A1:L1"/>
    <mergeCell ref="A2:L2"/>
    <mergeCell ref="A3:L3"/>
    <mergeCell ref="A4:L4"/>
    <mergeCell ref="A5:B5"/>
  </mergeCells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topLeftCell="A5" zoomScale="85" zoomScaleNormal="100" zoomScaleSheetLayoutView="85" workbookViewId="0">
      <selection activeCell="J14" sqref="J14"/>
    </sheetView>
  </sheetViews>
  <sheetFormatPr defaultRowHeight="15"/>
  <cols>
    <col min="1" max="1" width="4.7109375" customWidth="1"/>
    <col min="2" max="2" width="24.85546875" customWidth="1"/>
    <col min="3" max="3" width="25.7109375" customWidth="1"/>
    <col min="8" max="8" width="9.85546875" customWidth="1"/>
    <col min="9" max="9" width="11.28515625" customWidth="1"/>
  </cols>
  <sheetData>
    <row r="1" spans="1:12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5.25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8.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5" customHeight="1">
      <c r="A5" s="47" t="s">
        <v>9</v>
      </c>
      <c r="B5" s="4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0">
      <c r="A6" s="7" t="s">
        <v>3</v>
      </c>
      <c r="B6" s="7" t="s">
        <v>4</v>
      </c>
      <c r="C6" s="7" t="s">
        <v>5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427</v>
      </c>
      <c r="J6" s="7" t="s">
        <v>55</v>
      </c>
      <c r="K6" s="7" t="s">
        <v>20</v>
      </c>
      <c r="L6" s="7" t="s">
        <v>6</v>
      </c>
    </row>
    <row r="7" spans="1:12">
      <c r="A7" s="11">
        <v>1</v>
      </c>
      <c r="B7" s="23" t="s">
        <v>39</v>
      </c>
      <c r="C7" s="23" t="s">
        <v>40</v>
      </c>
      <c r="D7" s="12">
        <v>37</v>
      </c>
      <c r="E7" s="12">
        <v>37</v>
      </c>
      <c r="F7" s="12">
        <v>31</v>
      </c>
      <c r="G7" s="12">
        <v>33</v>
      </c>
      <c r="H7" s="12">
        <v>31</v>
      </c>
      <c r="I7" s="12">
        <f>SUM(D7:E7)+G7</f>
        <v>107</v>
      </c>
      <c r="J7" s="15">
        <v>40</v>
      </c>
      <c r="K7" s="12">
        <f t="shared" ref="K7:K33" si="0">I7+J7</f>
        <v>147</v>
      </c>
      <c r="L7" s="12">
        <v>1</v>
      </c>
    </row>
    <row r="8" spans="1:12">
      <c r="A8" s="11">
        <v>2</v>
      </c>
      <c r="B8" s="23" t="s">
        <v>51</v>
      </c>
      <c r="C8" s="23" t="s">
        <v>31</v>
      </c>
      <c r="D8" s="12">
        <v>26</v>
      </c>
      <c r="E8" s="12">
        <v>0</v>
      </c>
      <c r="F8" s="12">
        <v>37</v>
      </c>
      <c r="G8" s="12">
        <v>37</v>
      </c>
      <c r="H8" s="12">
        <v>33</v>
      </c>
      <c r="I8" s="12">
        <f>SUM(F8:H8)</f>
        <v>107</v>
      </c>
      <c r="J8" s="12">
        <v>33</v>
      </c>
      <c r="K8" s="12">
        <f t="shared" si="0"/>
        <v>140</v>
      </c>
      <c r="L8" s="12">
        <v>2</v>
      </c>
    </row>
    <row r="9" spans="1:12">
      <c r="A9" s="11">
        <v>3</v>
      </c>
      <c r="B9" s="23" t="s">
        <v>44</v>
      </c>
      <c r="C9" s="23" t="s">
        <v>38</v>
      </c>
      <c r="D9" s="12">
        <v>32</v>
      </c>
      <c r="E9" s="12">
        <v>35</v>
      </c>
      <c r="F9" s="12">
        <v>33</v>
      </c>
      <c r="G9" s="12">
        <v>32</v>
      </c>
      <c r="H9" s="12"/>
      <c r="I9" s="12">
        <f>SUM(E9:G9)</f>
        <v>100</v>
      </c>
      <c r="J9" s="12">
        <v>37</v>
      </c>
      <c r="K9" s="12">
        <f t="shared" si="0"/>
        <v>137</v>
      </c>
      <c r="L9" s="12">
        <v>3</v>
      </c>
    </row>
    <row r="10" spans="1:12">
      <c r="A10" s="12">
        <v>4</v>
      </c>
      <c r="B10" s="23" t="s">
        <v>46</v>
      </c>
      <c r="C10" s="23" t="s">
        <v>38</v>
      </c>
      <c r="D10" s="12">
        <v>30</v>
      </c>
      <c r="E10" s="12">
        <v>30</v>
      </c>
      <c r="F10" s="12"/>
      <c r="G10" s="12"/>
      <c r="H10" s="12">
        <v>40</v>
      </c>
      <c r="I10" s="12">
        <f>SUM(D10:H10)</f>
        <v>100</v>
      </c>
      <c r="J10" s="12">
        <v>37</v>
      </c>
      <c r="K10" s="12">
        <f t="shared" si="0"/>
        <v>137</v>
      </c>
      <c r="L10" s="12">
        <v>3</v>
      </c>
    </row>
    <row r="11" spans="1:12">
      <c r="A11" s="12">
        <v>5</v>
      </c>
      <c r="B11" s="23" t="s">
        <v>45</v>
      </c>
      <c r="C11" s="23" t="s">
        <v>30</v>
      </c>
      <c r="D11" s="12">
        <v>31</v>
      </c>
      <c r="E11" s="12">
        <v>40</v>
      </c>
      <c r="F11" s="12">
        <v>35</v>
      </c>
      <c r="G11" s="12">
        <v>40</v>
      </c>
      <c r="H11" s="12"/>
      <c r="I11" s="12">
        <f>SUM(E11:G11)</f>
        <v>115</v>
      </c>
      <c r="J11" s="12"/>
      <c r="K11" s="12">
        <f t="shared" si="0"/>
        <v>115</v>
      </c>
      <c r="L11" s="12">
        <v>5</v>
      </c>
    </row>
    <row r="12" spans="1:12">
      <c r="A12" s="12">
        <v>6</v>
      </c>
      <c r="B12" s="24" t="s">
        <v>240</v>
      </c>
      <c r="C12" s="24" t="s">
        <v>30</v>
      </c>
      <c r="D12" s="12"/>
      <c r="E12" s="12">
        <v>32</v>
      </c>
      <c r="F12" s="12">
        <v>40</v>
      </c>
      <c r="G12" s="12">
        <v>35</v>
      </c>
      <c r="H12" s="12">
        <v>33</v>
      </c>
      <c r="I12" s="12">
        <f>SUM(F12:H12)</f>
        <v>108</v>
      </c>
      <c r="J12" s="12"/>
      <c r="K12" s="12">
        <f t="shared" si="0"/>
        <v>108</v>
      </c>
      <c r="L12" s="12">
        <v>5</v>
      </c>
    </row>
    <row r="13" spans="1:12">
      <c r="A13" s="12">
        <v>7</v>
      </c>
      <c r="B13" s="23" t="s">
        <v>50</v>
      </c>
      <c r="C13" s="23" t="s">
        <v>31</v>
      </c>
      <c r="D13" s="12">
        <v>27</v>
      </c>
      <c r="E13" s="12">
        <v>33</v>
      </c>
      <c r="F13" s="12">
        <v>30</v>
      </c>
      <c r="G13" s="12">
        <v>0</v>
      </c>
      <c r="H13" s="12">
        <v>37</v>
      </c>
      <c r="I13" s="12">
        <f>H13+E13+F13</f>
        <v>100</v>
      </c>
      <c r="J13" s="12">
        <v>0</v>
      </c>
      <c r="K13" s="12">
        <f t="shared" si="0"/>
        <v>100</v>
      </c>
      <c r="L13" s="12">
        <v>5</v>
      </c>
    </row>
    <row r="14" spans="1:12">
      <c r="A14" s="12">
        <v>8</v>
      </c>
      <c r="B14" s="23" t="s">
        <v>41</v>
      </c>
      <c r="C14" s="23" t="s">
        <v>38</v>
      </c>
      <c r="D14" s="12">
        <v>35</v>
      </c>
      <c r="E14" s="12">
        <v>28</v>
      </c>
      <c r="F14" s="12">
        <v>32</v>
      </c>
      <c r="G14" s="12"/>
      <c r="H14" s="12"/>
      <c r="I14" s="12">
        <f>SUM(D14:F14)</f>
        <v>95</v>
      </c>
      <c r="J14" s="12"/>
      <c r="K14" s="12">
        <f t="shared" si="0"/>
        <v>95</v>
      </c>
      <c r="L14" s="12">
        <v>8</v>
      </c>
    </row>
    <row r="15" spans="1:12">
      <c r="A15" s="12">
        <v>9</v>
      </c>
      <c r="B15" s="23" t="s">
        <v>47</v>
      </c>
      <c r="C15" s="23" t="s">
        <v>30</v>
      </c>
      <c r="D15" s="12">
        <v>29</v>
      </c>
      <c r="E15" s="12">
        <v>29</v>
      </c>
      <c r="F15" s="12">
        <v>25</v>
      </c>
      <c r="G15" s="12">
        <v>31</v>
      </c>
      <c r="H15" s="12">
        <v>32</v>
      </c>
      <c r="I15" s="12">
        <f>E15+G15+H15</f>
        <v>92</v>
      </c>
      <c r="J15" s="12"/>
      <c r="K15" s="12">
        <f t="shared" si="0"/>
        <v>92</v>
      </c>
      <c r="L15" s="12">
        <v>9</v>
      </c>
    </row>
    <row r="16" spans="1:12">
      <c r="A16" s="15">
        <v>10</v>
      </c>
      <c r="B16" s="23" t="s">
        <v>37</v>
      </c>
      <c r="C16" s="23" t="s">
        <v>38</v>
      </c>
      <c r="D16" s="12">
        <v>40</v>
      </c>
      <c r="E16" s="12">
        <v>26</v>
      </c>
      <c r="F16" s="12"/>
      <c r="G16" s="12"/>
      <c r="H16" s="12"/>
      <c r="I16" s="12">
        <f>SUM(D16:E16)</f>
        <v>66</v>
      </c>
      <c r="J16" s="12"/>
      <c r="K16" s="12">
        <f t="shared" si="0"/>
        <v>66</v>
      </c>
      <c r="L16" s="12">
        <v>10</v>
      </c>
    </row>
    <row r="17" spans="1:12">
      <c r="A17" s="15">
        <v>11</v>
      </c>
      <c r="B17" s="23" t="s">
        <v>42</v>
      </c>
      <c r="C17" s="23" t="s">
        <v>43</v>
      </c>
      <c r="D17" s="12">
        <v>33</v>
      </c>
      <c r="E17" s="12"/>
      <c r="F17" s="12">
        <v>29</v>
      </c>
      <c r="G17" s="12"/>
      <c r="H17" s="12"/>
      <c r="I17" s="12">
        <f>SUM(D17:F17)</f>
        <v>62</v>
      </c>
      <c r="J17" s="12"/>
      <c r="K17" s="12">
        <f t="shared" si="0"/>
        <v>62</v>
      </c>
      <c r="L17" s="12">
        <v>11</v>
      </c>
    </row>
    <row r="18" spans="1:12">
      <c r="A18" s="15">
        <v>12</v>
      </c>
      <c r="B18" s="23" t="s">
        <v>54</v>
      </c>
      <c r="C18" s="23" t="s">
        <v>43</v>
      </c>
      <c r="D18" s="12">
        <v>0</v>
      </c>
      <c r="E18" s="12">
        <v>0</v>
      </c>
      <c r="F18" s="12">
        <v>28</v>
      </c>
      <c r="G18" s="12">
        <v>0</v>
      </c>
      <c r="H18" s="12">
        <v>30</v>
      </c>
      <c r="I18" s="12">
        <f>SUM(F18:H18)</f>
        <v>58</v>
      </c>
      <c r="J18" s="12"/>
      <c r="K18" s="12">
        <f t="shared" si="0"/>
        <v>58</v>
      </c>
      <c r="L18" s="12">
        <v>12</v>
      </c>
    </row>
    <row r="19" spans="1:12">
      <c r="A19" s="12">
        <v>13</v>
      </c>
      <c r="B19" s="24" t="s">
        <v>329</v>
      </c>
      <c r="C19" s="24" t="s">
        <v>38</v>
      </c>
      <c r="D19" s="12"/>
      <c r="E19" s="12"/>
      <c r="F19" s="12">
        <v>27</v>
      </c>
      <c r="G19" s="12">
        <v>30</v>
      </c>
      <c r="H19" s="12"/>
      <c r="I19" s="12">
        <f>SUM(F19:G19)</f>
        <v>57</v>
      </c>
      <c r="J19" s="15"/>
      <c r="K19" s="12">
        <f t="shared" si="0"/>
        <v>57</v>
      </c>
      <c r="L19" s="12">
        <v>13</v>
      </c>
    </row>
    <row r="20" spans="1:12">
      <c r="A20" s="12">
        <v>14</v>
      </c>
      <c r="B20" s="24" t="s">
        <v>241</v>
      </c>
      <c r="C20" s="24" t="s">
        <v>30</v>
      </c>
      <c r="D20" s="12"/>
      <c r="E20" s="12">
        <v>31</v>
      </c>
      <c r="F20" s="12">
        <v>0</v>
      </c>
      <c r="G20" s="12">
        <v>0</v>
      </c>
      <c r="H20" s="12">
        <v>25</v>
      </c>
      <c r="I20" s="12">
        <f>SUM(E20:H20)</f>
        <v>56</v>
      </c>
      <c r="J20" s="12"/>
      <c r="K20" s="12">
        <f t="shared" si="0"/>
        <v>56</v>
      </c>
      <c r="L20" s="12">
        <v>14</v>
      </c>
    </row>
    <row r="21" spans="1:12">
      <c r="A21" s="12">
        <v>15</v>
      </c>
      <c r="B21" s="24" t="s">
        <v>399</v>
      </c>
      <c r="C21" s="24" t="s">
        <v>269</v>
      </c>
      <c r="D21" s="12"/>
      <c r="E21" s="12"/>
      <c r="F21" s="12"/>
      <c r="G21" s="12"/>
      <c r="H21" s="12">
        <v>29</v>
      </c>
      <c r="I21" s="12">
        <f>H21</f>
        <v>29</v>
      </c>
      <c r="J21" s="15"/>
      <c r="K21" s="12">
        <f t="shared" si="0"/>
        <v>29</v>
      </c>
      <c r="L21" s="12">
        <v>15</v>
      </c>
    </row>
    <row r="22" spans="1:12">
      <c r="A22" s="15">
        <v>16</v>
      </c>
      <c r="B22" s="23" t="s">
        <v>48</v>
      </c>
      <c r="C22" s="23" t="s">
        <v>49</v>
      </c>
      <c r="D22" s="12">
        <v>28</v>
      </c>
      <c r="E22" s="12"/>
      <c r="F22" s="12"/>
      <c r="G22" s="12"/>
      <c r="H22" s="12"/>
      <c r="I22" s="12">
        <f>D22</f>
        <v>28</v>
      </c>
      <c r="J22" s="15"/>
      <c r="K22" s="12">
        <f t="shared" si="0"/>
        <v>28</v>
      </c>
      <c r="L22" s="12">
        <v>16</v>
      </c>
    </row>
    <row r="23" spans="1:12">
      <c r="A23" s="15">
        <v>17</v>
      </c>
      <c r="B23" s="24" t="s">
        <v>400</v>
      </c>
      <c r="C23" s="24" t="s">
        <v>269</v>
      </c>
      <c r="D23" s="12"/>
      <c r="E23" s="12"/>
      <c r="F23" s="12"/>
      <c r="G23" s="12"/>
      <c r="H23" s="12">
        <v>28</v>
      </c>
      <c r="I23" s="12">
        <f>H23</f>
        <v>28</v>
      </c>
      <c r="J23" s="12"/>
      <c r="K23" s="12">
        <f t="shared" si="0"/>
        <v>28</v>
      </c>
      <c r="L23" s="12">
        <v>16</v>
      </c>
    </row>
    <row r="24" spans="1:12">
      <c r="A24" s="15">
        <v>18</v>
      </c>
      <c r="B24" s="24" t="s">
        <v>242</v>
      </c>
      <c r="C24" s="24" t="s">
        <v>38</v>
      </c>
      <c r="D24" s="12"/>
      <c r="E24" s="12">
        <v>27</v>
      </c>
      <c r="F24" s="12"/>
      <c r="G24" s="12"/>
      <c r="H24" s="12"/>
      <c r="I24" s="12">
        <f>E24</f>
        <v>27</v>
      </c>
      <c r="J24" s="15"/>
      <c r="K24" s="12">
        <f t="shared" si="0"/>
        <v>27</v>
      </c>
      <c r="L24" s="12">
        <v>18</v>
      </c>
    </row>
    <row r="25" spans="1:12">
      <c r="A25" s="15">
        <v>19</v>
      </c>
      <c r="B25" s="24" t="s">
        <v>372</v>
      </c>
      <c r="C25" s="24" t="s">
        <v>269</v>
      </c>
      <c r="D25" s="12"/>
      <c r="E25" s="12"/>
      <c r="F25" s="12"/>
      <c r="G25" s="12">
        <v>0</v>
      </c>
      <c r="H25" s="12">
        <v>27</v>
      </c>
      <c r="I25" s="12">
        <f>H25</f>
        <v>27</v>
      </c>
      <c r="J25" s="12"/>
      <c r="K25" s="12">
        <f t="shared" si="0"/>
        <v>27</v>
      </c>
      <c r="L25" s="12">
        <v>18</v>
      </c>
    </row>
    <row r="26" spans="1:12">
      <c r="A26" s="15">
        <v>20</v>
      </c>
      <c r="B26" s="24" t="s">
        <v>330</v>
      </c>
      <c r="C26" s="24" t="s">
        <v>57</v>
      </c>
      <c r="D26" s="12"/>
      <c r="E26" s="12"/>
      <c r="F26" s="15">
        <v>26</v>
      </c>
      <c r="G26" s="12"/>
      <c r="H26" s="12"/>
      <c r="I26" s="12">
        <f>F26</f>
        <v>26</v>
      </c>
      <c r="J26" s="12"/>
      <c r="K26" s="12">
        <f t="shared" si="0"/>
        <v>26</v>
      </c>
      <c r="L26" s="12">
        <v>20</v>
      </c>
    </row>
    <row r="27" spans="1:12">
      <c r="A27" s="15">
        <v>21</v>
      </c>
      <c r="B27" s="24" t="s">
        <v>401</v>
      </c>
      <c r="C27" s="24" t="s">
        <v>269</v>
      </c>
      <c r="D27" s="12"/>
      <c r="E27" s="12"/>
      <c r="F27" s="12"/>
      <c r="G27" s="12"/>
      <c r="H27" s="15">
        <v>26</v>
      </c>
      <c r="I27" s="15">
        <f>H27</f>
        <v>26</v>
      </c>
      <c r="J27" s="12"/>
      <c r="K27" s="12">
        <f t="shared" si="0"/>
        <v>26</v>
      </c>
      <c r="L27" s="12">
        <v>20</v>
      </c>
    </row>
    <row r="28" spans="1:12">
      <c r="A28" s="15">
        <v>22</v>
      </c>
      <c r="B28" s="24" t="s">
        <v>371</v>
      </c>
      <c r="C28" s="24" t="s">
        <v>30</v>
      </c>
      <c r="D28" s="12"/>
      <c r="E28" s="12"/>
      <c r="F28" s="12"/>
      <c r="G28" s="12">
        <v>0</v>
      </c>
      <c r="H28" s="12">
        <v>24</v>
      </c>
      <c r="I28" s="12">
        <f>H28</f>
        <v>24</v>
      </c>
      <c r="J28" s="12"/>
      <c r="K28" s="12">
        <f t="shared" si="0"/>
        <v>24</v>
      </c>
      <c r="L28" s="12">
        <v>22</v>
      </c>
    </row>
    <row r="29" spans="1:12">
      <c r="A29" s="15">
        <v>23</v>
      </c>
      <c r="B29" s="24" t="s">
        <v>402</v>
      </c>
      <c r="C29" s="24" t="s">
        <v>49</v>
      </c>
      <c r="D29" s="12"/>
      <c r="E29" s="12"/>
      <c r="F29" s="12"/>
      <c r="G29" s="12"/>
      <c r="H29" s="15">
        <v>23</v>
      </c>
      <c r="I29" s="15">
        <f>H29</f>
        <v>23</v>
      </c>
      <c r="J29" s="12">
        <v>0</v>
      </c>
      <c r="K29" s="12">
        <f t="shared" si="0"/>
        <v>23</v>
      </c>
      <c r="L29" s="12">
        <v>23</v>
      </c>
    </row>
    <row r="30" spans="1:12">
      <c r="A30" s="15">
        <v>24</v>
      </c>
      <c r="B30" s="23" t="s">
        <v>52</v>
      </c>
      <c r="C30" s="23" t="s">
        <v>53</v>
      </c>
      <c r="D30" s="12">
        <v>0</v>
      </c>
      <c r="E30" s="12">
        <v>0</v>
      </c>
      <c r="F30" s="12"/>
      <c r="G30" s="12"/>
      <c r="H30" s="12"/>
      <c r="I30" s="12">
        <v>0</v>
      </c>
      <c r="J30" s="12"/>
      <c r="K30" s="12">
        <f t="shared" si="0"/>
        <v>0</v>
      </c>
      <c r="L30" s="12"/>
    </row>
    <row r="31" spans="1:12">
      <c r="A31" s="15">
        <v>25</v>
      </c>
      <c r="B31" s="24" t="s">
        <v>373</v>
      </c>
      <c r="C31" s="24" t="s">
        <v>269</v>
      </c>
      <c r="D31" s="12"/>
      <c r="E31" s="12"/>
      <c r="F31" s="12"/>
      <c r="G31" s="12">
        <v>0</v>
      </c>
      <c r="H31" s="12"/>
      <c r="I31" s="12">
        <f>G31</f>
        <v>0</v>
      </c>
      <c r="J31" s="12"/>
      <c r="K31" s="12">
        <f t="shared" si="0"/>
        <v>0</v>
      </c>
      <c r="L31" s="12"/>
    </row>
    <row r="32" spans="1:12">
      <c r="A32" s="15">
        <v>26</v>
      </c>
      <c r="B32" s="24" t="s">
        <v>403</v>
      </c>
      <c r="C32" s="24" t="s">
        <v>404</v>
      </c>
      <c r="D32" s="12"/>
      <c r="E32" s="12"/>
      <c r="F32" s="12"/>
      <c r="G32" s="12"/>
      <c r="H32" s="15">
        <v>0</v>
      </c>
      <c r="I32" s="15">
        <f>H32</f>
        <v>0</v>
      </c>
      <c r="J32" s="12"/>
      <c r="K32" s="12">
        <f t="shared" si="0"/>
        <v>0</v>
      </c>
      <c r="L32" s="12"/>
    </row>
    <row r="33" spans="1:12">
      <c r="A33" s="15">
        <v>27</v>
      </c>
      <c r="B33" s="24" t="s">
        <v>405</v>
      </c>
      <c r="C33" s="24" t="s">
        <v>269</v>
      </c>
      <c r="D33" s="12"/>
      <c r="E33" s="12"/>
      <c r="F33" s="12"/>
      <c r="G33" s="12"/>
      <c r="H33" s="15">
        <v>0</v>
      </c>
      <c r="I33" s="15">
        <f>H33</f>
        <v>0</v>
      </c>
      <c r="J33" s="12"/>
      <c r="K33" s="12">
        <f t="shared" si="0"/>
        <v>0</v>
      </c>
      <c r="L33" s="12"/>
    </row>
  </sheetData>
  <sortState ref="B7:K33">
    <sortCondition descending="1" ref="K7:K33"/>
  </sortState>
  <mergeCells count="5">
    <mergeCell ref="A2:L2"/>
    <mergeCell ref="A3:L3"/>
    <mergeCell ref="A4:L4"/>
    <mergeCell ref="A5:B5"/>
    <mergeCell ref="A1:L1"/>
  </mergeCells>
  <pageMargins left="0.7" right="0.7" top="0.75" bottom="0.75" header="0.3" footer="0.3"/>
  <pageSetup paperSize="285" scale="2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topLeftCell="A2" zoomScale="85" zoomScaleNormal="100" zoomScaleSheetLayoutView="85" workbookViewId="0">
      <selection activeCell="S6" sqref="S6"/>
    </sheetView>
  </sheetViews>
  <sheetFormatPr defaultColWidth="9.140625" defaultRowHeight="15"/>
  <cols>
    <col min="1" max="1" width="4.140625" style="14" customWidth="1"/>
    <col min="2" max="2" width="24.28515625" style="14" customWidth="1"/>
    <col min="3" max="3" width="27.85546875" style="14" customWidth="1"/>
    <col min="4" max="16384" width="9.140625" style="14"/>
  </cols>
  <sheetData>
    <row r="1" spans="1:12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3.75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35.2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15" customHeight="1">
      <c r="A5" s="47" t="s">
        <v>11</v>
      </c>
      <c r="B5" s="4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0">
      <c r="A6" s="7" t="s">
        <v>3</v>
      </c>
      <c r="B6" s="7" t="s">
        <v>4</v>
      </c>
      <c r="C6" s="7" t="s">
        <v>5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427</v>
      </c>
      <c r="J6" s="7" t="s">
        <v>55</v>
      </c>
      <c r="K6" s="7" t="s">
        <v>20</v>
      </c>
      <c r="L6" s="7" t="s">
        <v>6</v>
      </c>
    </row>
    <row r="7" spans="1:12">
      <c r="A7" s="11">
        <v>1</v>
      </c>
      <c r="B7" s="23" t="s">
        <v>67</v>
      </c>
      <c r="C7" s="23" t="s">
        <v>38</v>
      </c>
      <c r="D7" s="12">
        <v>0</v>
      </c>
      <c r="E7" s="12">
        <v>37</v>
      </c>
      <c r="F7" s="12">
        <v>40</v>
      </c>
      <c r="G7" s="12">
        <v>35</v>
      </c>
      <c r="H7" s="12">
        <v>35</v>
      </c>
      <c r="I7" s="12">
        <f>SUM(E7:G7)</f>
        <v>112</v>
      </c>
      <c r="J7" s="12">
        <v>37</v>
      </c>
      <c r="K7" s="12">
        <f t="shared" ref="K7:K26" si="0">I7+J7</f>
        <v>149</v>
      </c>
      <c r="L7" s="12">
        <v>1</v>
      </c>
    </row>
    <row r="8" spans="1:12">
      <c r="A8" s="11">
        <v>2</v>
      </c>
      <c r="B8" s="23" t="s">
        <v>58</v>
      </c>
      <c r="C8" s="23" t="s">
        <v>38</v>
      </c>
      <c r="D8" s="12">
        <v>37</v>
      </c>
      <c r="E8" s="12">
        <v>35</v>
      </c>
      <c r="F8" s="12">
        <v>33</v>
      </c>
      <c r="G8" s="12">
        <v>31</v>
      </c>
      <c r="H8" s="12">
        <v>32</v>
      </c>
      <c r="I8" s="12">
        <f>SUM(D8:F8)</f>
        <v>105</v>
      </c>
      <c r="J8" s="12">
        <v>40</v>
      </c>
      <c r="K8" s="12">
        <f t="shared" si="0"/>
        <v>145</v>
      </c>
      <c r="L8" s="12">
        <v>2</v>
      </c>
    </row>
    <row r="9" spans="1:12">
      <c r="A9" s="11">
        <v>3</v>
      </c>
      <c r="B9" s="23" t="s">
        <v>63</v>
      </c>
      <c r="C9" s="23" t="s">
        <v>30</v>
      </c>
      <c r="D9" s="12">
        <v>30</v>
      </c>
      <c r="E9" s="12">
        <v>32</v>
      </c>
      <c r="F9" s="12">
        <v>30</v>
      </c>
      <c r="G9" s="12">
        <v>40</v>
      </c>
      <c r="H9" s="12">
        <v>33</v>
      </c>
      <c r="I9" s="12">
        <f>G9+H9+E9</f>
        <v>105</v>
      </c>
      <c r="J9" s="12">
        <v>32</v>
      </c>
      <c r="K9" s="12">
        <f t="shared" si="0"/>
        <v>137</v>
      </c>
      <c r="L9" s="12">
        <v>3</v>
      </c>
    </row>
    <row r="10" spans="1:12">
      <c r="A10" s="12">
        <v>4</v>
      </c>
      <c r="B10" s="23" t="s">
        <v>60</v>
      </c>
      <c r="C10" s="23" t="s">
        <v>38</v>
      </c>
      <c r="D10" s="12">
        <v>33</v>
      </c>
      <c r="E10" s="12">
        <v>33</v>
      </c>
      <c r="F10" s="12"/>
      <c r="G10" s="12"/>
      <c r="H10" s="12">
        <v>29</v>
      </c>
      <c r="I10" s="12">
        <f>SUM(D10:H10)</f>
        <v>95</v>
      </c>
      <c r="J10" s="12">
        <v>33</v>
      </c>
      <c r="K10" s="12">
        <f t="shared" si="0"/>
        <v>128</v>
      </c>
      <c r="L10" s="12">
        <v>4</v>
      </c>
    </row>
    <row r="11" spans="1:12">
      <c r="A11" s="12">
        <v>5</v>
      </c>
      <c r="B11" s="23" t="s">
        <v>61</v>
      </c>
      <c r="C11" s="23" t="s">
        <v>38</v>
      </c>
      <c r="D11" s="12">
        <v>32</v>
      </c>
      <c r="E11" s="12">
        <v>28</v>
      </c>
      <c r="F11" s="12">
        <v>29</v>
      </c>
      <c r="G11" s="12">
        <v>30</v>
      </c>
      <c r="H11" s="12">
        <v>30</v>
      </c>
      <c r="I11" s="12">
        <f>H11+G11+D11</f>
        <v>92</v>
      </c>
      <c r="J11" s="12">
        <v>35</v>
      </c>
      <c r="K11" s="12">
        <f t="shared" si="0"/>
        <v>127</v>
      </c>
      <c r="L11" s="12">
        <v>4</v>
      </c>
    </row>
    <row r="12" spans="1:12">
      <c r="A12" s="12">
        <v>6</v>
      </c>
      <c r="B12" s="23" t="s">
        <v>62</v>
      </c>
      <c r="C12" s="23" t="s">
        <v>38</v>
      </c>
      <c r="D12" s="12">
        <v>31</v>
      </c>
      <c r="E12" s="12">
        <v>29</v>
      </c>
      <c r="F12" s="12">
        <v>28</v>
      </c>
      <c r="G12" s="12">
        <v>0</v>
      </c>
      <c r="H12" s="12">
        <v>31</v>
      </c>
      <c r="I12" s="12">
        <f>H12+D12+E12</f>
        <v>91</v>
      </c>
      <c r="J12" s="12">
        <v>31</v>
      </c>
      <c r="K12" s="12">
        <f t="shared" si="0"/>
        <v>122</v>
      </c>
      <c r="L12" s="12">
        <v>4</v>
      </c>
    </row>
    <row r="13" spans="1:12">
      <c r="A13" s="12">
        <v>7</v>
      </c>
      <c r="B13" s="23" t="s">
        <v>56</v>
      </c>
      <c r="C13" s="23" t="s">
        <v>57</v>
      </c>
      <c r="D13" s="12">
        <v>40</v>
      </c>
      <c r="E13" s="12">
        <v>31</v>
      </c>
      <c r="F13" s="12">
        <v>37</v>
      </c>
      <c r="G13" s="12">
        <v>32</v>
      </c>
      <c r="H13" s="12">
        <v>40</v>
      </c>
      <c r="I13" s="12">
        <f>D13+F13+H13</f>
        <v>117</v>
      </c>
      <c r="J13" s="12">
        <v>0</v>
      </c>
      <c r="K13" s="12">
        <f t="shared" si="0"/>
        <v>117</v>
      </c>
      <c r="L13" s="12">
        <v>7</v>
      </c>
    </row>
    <row r="14" spans="1:12">
      <c r="A14" s="12">
        <v>8</v>
      </c>
      <c r="B14" s="24" t="s">
        <v>243</v>
      </c>
      <c r="C14" s="24" t="s">
        <v>40</v>
      </c>
      <c r="D14" s="12"/>
      <c r="E14" s="12">
        <v>40</v>
      </c>
      <c r="F14" s="12">
        <v>31</v>
      </c>
      <c r="G14" s="12">
        <v>37</v>
      </c>
      <c r="H14" s="12"/>
      <c r="I14" s="12">
        <f>SUM(E14:G14)</f>
        <v>108</v>
      </c>
      <c r="J14" s="12">
        <v>0</v>
      </c>
      <c r="K14" s="12">
        <f t="shared" si="0"/>
        <v>108</v>
      </c>
      <c r="L14" s="12">
        <v>8</v>
      </c>
    </row>
    <row r="15" spans="1:12">
      <c r="A15" s="12">
        <v>9</v>
      </c>
      <c r="B15" s="24" t="s">
        <v>244</v>
      </c>
      <c r="C15" s="24" t="s">
        <v>31</v>
      </c>
      <c r="D15" s="12"/>
      <c r="E15" s="12">
        <v>30</v>
      </c>
      <c r="F15" s="12">
        <v>35</v>
      </c>
      <c r="G15" s="12">
        <v>33</v>
      </c>
      <c r="H15" s="12">
        <v>37</v>
      </c>
      <c r="I15" s="12">
        <f>SUM(F15:H15)</f>
        <v>105</v>
      </c>
      <c r="J15" s="12">
        <v>0</v>
      </c>
      <c r="K15" s="12">
        <f t="shared" si="0"/>
        <v>105</v>
      </c>
      <c r="L15" s="12">
        <v>9</v>
      </c>
    </row>
    <row r="16" spans="1:12">
      <c r="A16" s="12">
        <v>10</v>
      </c>
      <c r="B16" s="23" t="s">
        <v>59</v>
      </c>
      <c r="C16" s="23" t="s">
        <v>38</v>
      </c>
      <c r="D16" s="12">
        <v>35</v>
      </c>
      <c r="E16" s="12">
        <v>27</v>
      </c>
      <c r="F16" s="12">
        <v>32</v>
      </c>
      <c r="G16" s="12"/>
      <c r="H16" s="12"/>
      <c r="I16" s="12">
        <f>SUM(D16:F16)</f>
        <v>94</v>
      </c>
      <c r="J16" s="12"/>
      <c r="K16" s="12">
        <f t="shared" si="0"/>
        <v>94</v>
      </c>
      <c r="L16" s="12">
        <v>10</v>
      </c>
    </row>
    <row r="17" spans="1:12">
      <c r="A17" s="12">
        <v>11</v>
      </c>
      <c r="B17" s="23" t="s">
        <v>64</v>
      </c>
      <c r="C17" s="23" t="s">
        <v>30</v>
      </c>
      <c r="D17" s="12">
        <v>29</v>
      </c>
      <c r="E17" s="12">
        <v>26</v>
      </c>
      <c r="F17" s="12">
        <v>27</v>
      </c>
      <c r="G17" s="12">
        <v>28</v>
      </c>
      <c r="H17" s="12"/>
      <c r="I17" s="12">
        <f>G17+D17+F17</f>
        <v>84</v>
      </c>
      <c r="J17" s="12"/>
      <c r="K17" s="12">
        <f t="shared" si="0"/>
        <v>84</v>
      </c>
      <c r="L17" s="12">
        <v>11</v>
      </c>
    </row>
    <row r="18" spans="1:12">
      <c r="A18" s="12">
        <v>12</v>
      </c>
      <c r="B18" s="36" t="s">
        <v>428</v>
      </c>
      <c r="C18" s="36" t="s">
        <v>38</v>
      </c>
      <c r="D18" s="35"/>
      <c r="E18" s="35"/>
      <c r="F18" s="35"/>
      <c r="G18" s="35"/>
      <c r="H18" s="35"/>
      <c r="I18" s="12">
        <f>H18</f>
        <v>0</v>
      </c>
      <c r="J18" s="35">
        <v>30</v>
      </c>
      <c r="K18" s="12">
        <f t="shared" si="0"/>
        <v>30</v>
      </c>
      <c r="L18" s="12">
        <v>12</v>
      </c>
    </row>
    <row r="19" spans="1:12">
      <c r="A19" s="12">
        <v>13</v>
      </c>
      <c r="B19" s="24" t="s">
        <v>331</v>
      </c>
      <c r="C19" s="24" t="s">
        <v>30</v>
      </c>
      <c r="D19" s="12"/>
      <c r="E19" s="12"/>
      <c r="F19" s="12">
        <v>0</v>
      </c>
      <c r="G19" s="12">
        <v>29</v>
      </c>
      <c r="H19" s="12">
        <v>0</v>
      </c>
      <c r="I19" s="12">
        <f>G19</f>
        <v>29</v>
      </c>
      <c r="J19" s="12"/>
      <c r="K19" s="12">
        <f t="shared" si="0"/>
        <v>29</v>
      </c>
      <c r="L19" s="12">
        <v>13</v>
      </c>
    </row>
    <row r="20" spans="1:12">
      <c r="A20" s="12">
        <v>14</v>
      </c>
      <c r="B20" s="23" t="s">
        <v>65</v>
      </c>
      <c r="C20" s="23" t="s">
        <v>66</v>
      </c>
      <c r="D20" s="12">
        <v>0</v>
      </c>
      <c r="E20" s="12"/>
      <c r="F20" s="12"/>
      <c r="G20" s="12"/>
      <c r="H20" s="12"/>
      <c r="I20" s="12">
        <f>D20</f>
        <v>0</v>
      </c>
      <c r="J20" s="12"/>
      <c r="K20" s="12">
        <f t="shared" si="0"/>
        <v>0</v>
      </c>
      <c r="L20" s="12"/>
    </row>
    <row r="21" spans="1:12">
      <c r="A21" s="12">
        <v>15</v>
      </c>
      <c r="B21" s="23" t="s">
        <v>68</v>
      </c>
      <c r="C21" s="23" t="s">
        <v>43</v>
      </c>
      <c r="D21" s="12">
        <v>0</v>
      </c>
      <c r="E21" s="12">
        <v>0</v>
      </c>
      <c r="F21" s="12">
        <v>0</v>
      </c>
      <c r="G21" s="12">
        <v>0</v>
      </c>
      <c r="H21" s="12"/>
      <c r="I21" s="12">
        <f>G21</f>
        <v>0</v>
      </c>
      <c r="J21" s="12">
        <v>0</v>
      </c>
      <c r="K21" s="12">
        <f t="shared" si="0"/>
        <v>0</v>
      </c>
      <c r="L21" s="12"/>
    </row>
    <row r="22" spans="1:12">
      <c r="A22" s="12">
        <v>16</v>
      </c>
      <c r="B22" s="24" t="s">
        <v>245</v>
      </c>
      <c r="C22" s="24" t="s">
        <v>30</v>
      </c>
      <c r="D22" s="12"/>
      <c r="E22" s="12">
        <v>0</v>
      </c>
      <c r="F22" s="12">
        <v>0</v>
      </c>
      <c r="G22" s="12">
        <v>0</v>
      </c>
      <c r="H22" s="12"/>
      <c r="I22" s="12">
        <f>G22</f>
        <v>0</v>
      </c>
      <c r="J22" s="12"/>
      <c r="K22" s="12">
        <f t="shared" si="0"/>
        <v>0</v>
      </c>
      <c r="L22" s="12"/>
    </row>
    <row r="23" spans="1:12">
      <c r="A23" s="35">
        <v>17</v>
      </c>
      <c r="B23" s="24" t="s">
        <v>406</v>
      </c>
      <c r="C23" s="24" t="s">
        <v>66</v>
      </c>
      <c r="D23" s="12"/>
      <c r="E23" s="12"/>
      <c r="F23" s="12"/>
      <c r="G23" s="12"/>
      <c r="H23" s="12">
        <v>0</v>
      </c>
      <c r="I23" s="12">
        <f>H23</f>
        <v>0</v>
      </c>
      <c r="J23" s="12"/>
      <c r="K23" s="12">
        <f t="shared" si="0"/>
        <v>0</v>
      </c>
      <c r="L23" s="35"/>
    </row>
    <row r="24" spans="1:12">
      <c r="A24" s="12">
        <v>18</v>
      </c>
      <c r="B24" s="37" t="s">
        <v>429</v>
      </c>
      <c r="C24" s="37" t="s">
        <v>430</v>
      </c>
      <c r="D24" s="35"/>
      <c r="E24" s="35"/>
      <c r="F24" s="35"/>
      <c r="G24" s="35"/>
      <c r="H24" s="35"/>
      <c r="I24" s="12">
        <f>H24</f>
        <v>0</v>
      </c>
      <c r="J24" s="35">
        <v>0</v>
      </c>
      <c r="K24" s="12">
        <f t="shared" si="0"/>
        <v>0</v>
      </c>
      <c r="L24" s="35"/>
    </row>
    <row r="25" spans="1:12">
      <c r="A25" s="35">
        <v>19</v>
      </c>
      <c r="B25" s="38" t="s">
        <v>431</v>
      </c>
      <c r="C25" s="23" t="s">
        <v>43</v>
      </c>
      <c r="D25" s="35"/>
      <c r="E25" s="35"/>
      <c r="F25" s="35"/>
      <c r="G25" s="35"/>
      <c r="H25" s="35"/>
      <c r="I25" s="12">
        <f>H25</f>
        <v>0</v>
      </c>
      <c r="J25" s="35">
        <v>0</v>
      </c>
      <c r="K25" s="12">
        <f t="shared" si="0"/>
        <v>0</v>
      </c>
      <c r="L25" s="35"/>
    </row>
    <row r="26" spans="1:12">
      <c r="A26" s="12">
        <v>20</v>
      </c>
      <c r="B26" s="37" t="s">
        <v>432</v>
      </c>
      <c r="C26" s="23" t="s">
        <v>43</v>
      </c>
      <c r="D26" s="35"/>
      <c r="E26" s="35"/>
      <c r="F26" s="35"/>
      <c r="G26" s="35"/>
      <c r="H26" s="35"/>
      <c r="I26" s="12">
        <f>H26</f>
        <v>0</v>
      </c>
      <c r="J26" s="35">
        <v>0</v>
      </c>
      <c r="K26" s="12">
        <f t="shared" si="0"/>
        <v>0</v>
      </c>
      <c r="L26" s="35"/>
    </row>
    <row r="27" spans="1:12">
      <c r="A27" s="8"/>
      <c r="B27" s="8"/>
      <c r="C27" s="8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8"/>
      <c r="B28" s="8"/>
      <c r="C28" s="8"/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A29" s="8"/>
      <c r="B29" s="10"/>
      <c r="C29" s="10"/>
      <c r="D29" s="9"/>
      <c r="E29" s="9"/>
      <c r="F29" s="9"/>
      <c r="G29" s="9"/>
      <c r="H29" s="9"/>
      <c r="I29" s="9"/>
      <c r="J29" s="9"/>
      <c r="K29" s="9"/>
      <c r="L29" s="9"/>
    </row>
    <row r="30" spans="1:12">
      <c r="A30" s="8"/>
      <c r="B30" s="10"/>
      <c r="C30" s="10"/>
      <c r="D30" s="9"/>
      <c r="E30" s="9"/>
      <c r="F30" s="9"/>
      <c r="G30" s="9"/>
      <c r="H30" s="9"/>
      <c r="I30" s="9"/>
      <c r="J30" s="9"/>
      <c r="K30" s="9"/>
      <c r="L30" s="9"/>
    </row>
    <row r="31" spans="1:12">
      <c r="A31" s="8"/>
      <c r="B31" s="10"/>
      <c r="C31" s="10"/>
      <c r="D31" s="9"/>
      <c r="E31" s="22"/>
      <c r="F31" s="9"/>
      <c r="G31" s="9"/>
      <c r="H31" s="9"/>
      <c r="I31" s="9"/>
      <c r="J31" s="9"/>
      <c r="K31" s="9"/>
      <c r="L31" s="9"/>
    </row>
    <row r="32" spans="1:12">
      <c r="A32" s="8"/>
      <c r="B32" s="10"/>
      <c r="C32" s="10"/>
      <c r="D32" s="9"/>
      <c r="E32" s="9"/>
      <c r="F32" s="9"/>
      <c r="G32" s="9"/>
      <c r="H32" s="9"/>
      <c r="I32" s="9"/>
      <c r="J32" s="9"/>
      <c r="K32" s="9"/>
      <c r="L32" s="9"/>
    </row>
    <row r="33" spans="1:12">
      <c r="A33" s="8"/>
      <c r="B33" s="10"/>
      <c r="C33" s="10"/>
      <c r="D33" s="9"/>
      <c r="E33" s="9"/>
      <c r="F33" s="9"/>
      <c r="G33" s="9"/>
      <c r="H33" s="9"/>
      <c r="I33" s="9"/>
      <c r="J33" s="9"/>
      <c r="K33" s="9"/>
      <c r="L33" s="9"/>
    </row>
    <row r="34" spans="1:12">
      <c r="A34" s="8"/>
      <c r="B34" s="10"/>
      <c r="C34" s="10"/>
      <c r="D34" s="9"/>
      <c r="E34" s="9"/>
      <c r="F34" s="9"/>
      <c r="G34" s="9"/>
      <c r="H34" s="9"/>
      <c r="I34" s="9"/>
      <c r="J34" s="9"/>
      <c r="K34" s="9"/>
      <c r="L34" s="9"/>
    </row>
    <row r="35" spans="1:12">
      <c r="A35" s="8"/>
      <c r="B35" s="10"/>
      <c r="C35" s="10"/>
      <c r="D35" s="9"/>
      <c r="E35" s="9"/>
      <c r="F35" s="9"/>
      <c r="G35" s="9"/>
      <c r="H35" s="9"/>
      <c r="I35" s="9"/>
      <c r="J35" s="9"/>
      <c r="K35" s="9"/>
      <c r="L35" s="9"/>
    </row>
    <row r="36" spans="1:12">
      <c r="A36" s="8"/>
      <c r="B36" s="10"/>
      <c r="C36" s="10"/>
      <c r="D36" s="9"/>
      <c r="E36" s="9"/>
      <c r="F36" s="9"/>
      <c r="G36" s="9"/>
      <c r="H36" s="9"/>
      <c r="I36" s="9"/>
      <c r="J36" s="9"/>
      <c r="K36" s="9"/>
      <c r="L36" s="9"/>
    </row>
    <row r="37" spans="1:12">
      <c r="A37" s="8"/>
      <c r="B37" s="10"/>
      <c r="C37" s="10"/>
      <c r="D37" s="9"/>
      <c r="E37" s="22"/>
      <c r="F37" s="9"/>
      <c r="G37" s="9"/>
      <c r="H37" s="9"/>
      <c r="I37" s="9"/>
      <c r="J37" s="9"/>
      <c r="K37" s="9"/>
      <c r="L37" s="9"/>
    </row>
    <row r="38" spans="1:12">
      <c r="A38" s="8"/>
      <c r="B38" s="8"/>
      <c r="C38" s="8"/>
      <c r="D38" s="9"/>
      <c r="E38" s="9"/>
      <c r="F38" s="9"/>
      <c r="G38" s="9"/>
      <c r="H38" s="9"/>
      <c r="I38" s="9"/>
      <c r="J38" s="9"/>
      <c r="K38" s="9"/>
      <c r="L38" s="9"/>
    </row>
    <row r="39" spans="1:12">
      <c r="A39" s="8"/>
      <c r="B39" s="10"/>
      <c r="C39" s="10"/>
      <c r="D39" s="9"/>
      <c r="E39" s="22"/>
      <c r="F39" s="9"/>
      <c r="G39" s="9"/>
      <c r="H39" s="9"/>
      <c r="I39" s="9"/>
      <c r="J39" s="9"/>
      <c r="K39" s="9"/>
      <c r="L39" s="9"/>
    </row>
    <row r="40" spans="1:12">
      <c r="A40" s="8"/>
      <c r="B40" s="10"/>
      <c r="C40" s="10"/>
      <c r="D40" s="9"/>
      <c r="E40" s="22"/>
      <c r="F40" s="9"/>
      <c r="G40" s="9"/>
      <c r="H40" s="9"/>
      <c r="I40" s="9"/>
      <c r="J40" s="9"/>
      <c r="K40" s="9"/>
      <c r="L40" s="9"/>
    </row>
    <row r="41" spans="1:12">
      <c r="A41" s="10"/>
      <c r="B41" s="10"/>
      <c r="C41" s="10"/>
      <c r="D41" s="9"/>
      <c r="E41" s="22"/>
      <c r="F41" s="9"/>
      <c r="G41" s="9"/>
      <c r="H41" s="9"/>
      <c r="I41" s="9"/>
      <c r="J41" s="9"/>
      <c r="K41" s="9"/>
      <c r="L41" s="9"/>
    </row>
    <row r="42" spans="1:12">
      <c r="A42" s="10"/>
      <c r="B42" s="10"/>
      <c r="C42" s="10"/>
      <c r="D42" s="9"/>
      <c r="E42" s="22"/>
      <c r="F42" s="9"/>
      <c r="G42" s="9"/>
      <c r="H42" s="9"/>
      <c r="I42" s="9"/>
      <c r="J42" s="9"/>
      <c r="K42" s="9"/>
      <c r="L42" s="9"/>
    </row>
  </sheetData>
  <sortState ref="B7:K26">
    <sortCondition descending="1" ref="K7:K26"/>
  </sortState>
  <mergeCells count="5">
    <mergeCell ref="A2:L2"/>
    <mergeCell ref="A3:L3"/>
    <mergeCell ref="A4:L4"/>
    <mergeCell ref="A5:B5"/>
    <mergeCell ref="A1:L1"/>
  </mergeCells>
  <pageMargins left="0.7" right="0.7" top="0.75" bottom="0.75" header="0.3" footer="0.3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60" zoomScaleNormal="80" workbookViewId="0">
      <selection activeCell="K17" sqref="B7:K17"/>
    </sheetView>
  </sheetViews>
  <sheetFormatPr defaultRowHeight="15"/>
  <cols>
    <col min="1" max="1" width="4.28515625" customWidth="1"/>
    <col min="2" max="2" width="24.28515625" customWidth="1"/>
    <col min="3" max="3" width="26" customWidth="1"/>
  </cols>
  <sheetData>
    <row r="1" spans="1:1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3.75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35.2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>
      <c r="A5" s="47" t="s">
        <v>13</v>
      </c>
      <c r="B5" s="4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0">
      <c r="A6" s="7" t="s">
        <v>3</v>
      </c>
      <c r="B6" s="7" t="s">
        <v>4</v>
      </c>
      <c r="C6" s="7" t="s">
        <v>5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427</v>
      </c>
      <c r="J6" s="7" t="s">
        <v>55</v>
      </c>
      <c r="K6" s="7" t="s">
        <v>20</v>
      </c>
      <c r="L6" s="7" t="s">
        <v>6</v>
      </c>
    </row>
    <row r="7" spans="1:12">
      <c r="A7" s="11">
        <v>1</v>
      </c>
      <c r="B7" s="23" t="s">
        <v>69</v>
      </c>
      <c r="C7" s="23" t="s">
        <v>49</v>
      </c>
      <c r="D7" s="12">
        <v>40</v>
      </c>
      <c r="E7" s="12">
        <v>40</v>
      </c>
      <c r="F7" s="12">
        <v>40</v>
      </c>
      <c r="G7" s="12">
        <v>35</v>
      </c>
      <c r="H7" s="12">
        <v>35</v>
      </c>
      <c r="I7" s="12">
        <f>SUM(D7:F7)</f>
        <v>120</v>
      </c>
      <c r="J7" s="12">
        <v>37</v>
      </c>
      <c r="K7" s="12">
        <f t="shared" ref="K7:K17" si="0">I7+J7</f>
        <v>157</v>
      </c>
      <c r="L7" s="12">
        <v>1</v>
      </c>
    </row>
    <row r="8" spans="1:12">
      <c r="A8" s="11">
        <v>2</v>
      </c>
      <c r="B8" s="23" t="s">
        <v>70</v>
      </c>
      <c r="C8" s="23" t="s">
        <v>30</v>
      </c>
      <c r="D8" s="12">
        <v>37</v>
      </c>
      <c r="E8" s="12"/>
      <c r="F8" s="12">
        <v>33</v>
      </c>
      <c r="G8" s="12">
        <v>0</v>
      </c>
      <c r="H8" s="12">
        <v>37</v>
      </c>
      <c r="I8" s="12">
        <f>SUM(D8:H8)</f>
        <v>107</v>
      </c>
      <c r="J8" s="12">
        <v>40</v>
      </c>
      <c r="K8" s="12">
        <f t="shared" si="0"/>
        <v>147</v>
      </c>
      <c r="L8" s="12">
        <v>2</v>
      </c>
    </row>
    <row r="9" spans="1:12">
      <c r="A9" s="11">
        <v>3</v>
      </c>
      <c r="B9" s="23" t="s">
        <v>71</v>
      </c>
      <c r="C9" s="23" t="s">
        <v>30</v>
      </c>
      <c r="D9" s="12">
        <v>35</v>
      </c>
      <c r="E9" s="12">
        <v>0</v>
      </c>
      <c r="F9" s="12">
        <v>35</v>
      </c>
      <c r="G9" s="15">
        <v>32</v>
      </c>
      <c r="H9" s="12">
        <v>40</v>
      </c>
      <c r="I9" s="12">
        <f>D9+F9+H9</f>
        <v>110</v>
      </c>
      <c r="J9" s="12"/>
      <c r="K9" s="12">
        <f t="shared" si="0"/>
        <v>110</v>
      </c>
      <c r="L9" s="12">
        <v>3</v>
      </c>
    </row>
    <row r="10" spans="1:12">
      <c r="A10" s="12">
        <v>4</v>
      </c>
      <c r="B10" s="23" t="s">
        <v>72</v>
      </c>
      <c r="C10" s="23" t="s">
        <v>49</v>
      </c>
      <c r="D10" s="12">
        <v>33</v>
      </c>
      <c r="E10" s="12">
        <v>37</v>
      </c>
      <c r="F10" s="12">
        <v>37</v>
      </c>
      <c r="G10" s="12">
        <v>29</v>
      </c>
      <c r="H10" s="12">
        <v>31</v>
      </c>
      <c r="I10" s="12">
        <f>SUM(D10:F10)</f>
        <v>107</v>
      </c>
      <c r="J10" s="12"/>
      <c r="K10" s="12">
        <f t="shared" si="0"/>
        <v>107</v>
      </c>
      <c r="L10" s="12">
        <v>3</v>
      </c>
    </row>
    <row r="11" spans="1:12">
      <c r="A11" s="12">
        <v>5</v>
      </c>
      <c r="B11" s="24" t="s">
        <v>246</v>
      </c>
      <c r="C11" s="24" t="s">
        <v>30</v>
      </c>
      <c r="D11" s="12"/>
      <c r="E11" s="12">
        <v>35</v>
      </c>
      <c r="F11" s="12">
        <v>0</v>
      </c>
      <c r="G11" s="12">
        <v>37</v>
      </c>
      <c r="H11" s="12">
        <v>32</v>
      </c>
      <c r="I11" s="12">
        <f>SUM(E11:H11)</f>
        <v>104</v>
      </c>
      <c r="J11" s="12"/>
      <c r="K11" s="12">
        <f t="shared" si="0"/>
        <v>104</v>
      </c>
      <c r="L11" s="12">
        <v>5</v>
      </c>
    </row>
    <row r="12" spans="1:12">
      <c r="A12" s="12">
        <v>6</v>
      </c>
      <c r="B12" s="24" t="s">
        <v>250</v>
      </c>
      <c r="C12" s="24" t="s">
        <v>30</v>
      </c>
      <c r="D12" s="12"/>
      <c r="E12" s="12">
        <v>0</v>
      </c>
      <c r="F12" s="12">
        <v>31</v>
      </c>
      <c r="G12" s="12">
        <v>40</v>
      </c>
      <c r="H12" s="12">
        <v>30</v>
      </c>
      <c r="I12" s="12">
        <f>SUM(F12:H12)</f>
        <v>101</v>
      </c>
      <c r="J12" s="12"/>
      <c r="K12" s="12">
        <f t="shared" si="0"/>
        <v>101</v>
      </c>
      <c r="L12" s="12">
        <v>6</v>
      </c>
    </row>
    <row r="13" spans="1:12">
      <c r="A13" s="12">
        <v>7</v>
      </c>
      <c r="B13" s="24" t="s">
        <v>247</v>
      </c>
      <c r="C13" s="24" t="s">
        <v>30</v>
      </c>
      <c r="D13" s="12"/>
      <c r="E13" s="12">
        <v>33</v>
      </c>
      <c r="F13" s="12">
        <v>32</v>
      </c>
      <c r="G13" s="12">
        <v>31</v>
      </c>
      <c r="H13" s="12">
        <v>0</v>
      </c>
      <c r="I13" s="12">
        <f>SUM(E13:G13)</f>
        <v>96</v>
      </c>
      <c r="J13" s="12"/>
      <c r="K13" s="12">
        <f t="shared" si="0"/>
        <v>96</v>
      </c>
      <c r="L13" s="12">
        <v>7</v>
      </c>
    </row>
    <row r="14" spans="1:12">
      <c r="A14" s="12">
        <v>8</v>
      </c>
      <c r="B14" s="24" t="s">
        <v>248</v>
      </c>
      <c r="C14" s="24" t="s">
        <v>78</v>
      </c>
      <c r="D14" s="12"/>
      <c r="E14" s="12">
        <v>32</v>
      </c>
      <c r="F14" s="12"/>
      <c r="G14" s="12"/>
      <c r="H14" s="12">
        <v>33</v>
      </c>
      <c r="I14" s="12">
        <f>SUM(E14:H14)</f>
        <v>65</v>
      </c>
      <c r="J14" s="12"/>
      <c r="K14" s="12">
        <f t="shared" si="0"/>
        <v>65</v>
      </c>
      <c r="L14" s="12">
        <v>8</v>
      </c>
    </row>
    <row r="15" spans="1:12">
      <c r="A15" s="12">
        <v>9</v>
      </c>
      <c r="B15" s="24" t="s">
        <v>249</v>
      </c>
      <c r="C15" s="24" t="s">
        <v>30</v>
      </c>
      <c r="D15" s="12"/>
      <c r="E15" s="12">
        <v>31</v>
      </c>
      <c r="F15" s="12">
        <v>0</v>
      </c>
      <c r="G15" s="12">
        <v>0</v>
      </c>
      <c r="H15" s="12">
        <v>29</v>
      </c>
      <c r="I15" s="12">
        <f>SUM(E15:H15)</f>
        <v>60</v>
      </c>
      <c r="J15" s="12"/>
      <c r="K15" s="12">
        <f t="shared" si="0"/>
        <v>60</v>
      </c>
      <c r="L15" s="12">
        <v>9</v>
      </c>
    </row>
    <row r="16" spans="1:12">
      <c r="A16" s="12">
        <v>10</v>
      </c>
      <c r="B16" s="24" t="s">
        <v>374</v>
      </c>
      <c r="C16" s="24" t="s">
        <v>269</v>
      </c>
      <c r="D16" s="12"/>
      <c r="E16" s="12"/>
      <c r="F16" s="12"/>
      <c r="G16" s="12">
        <v>33</v>
      </c>
      <c r="H16" s="12"/>
      <c r="I16" s="12">
        <f>G16</f>
        <v>33</v>
      </c>
      <c r="J16" s="12"/>
      <c r="K16" s="12">
        <f t="shared" si="0"/>
        <v>33</v>
      </c>
      <c r="L16" s="12">
        <v>10</v>
      </c>
    </row>
    <row r="17" spans="1:12">
      <c r="A17" s="12">
        <v>11</v>
      </c>
      <c r="B17" s="24" t="s">
        <v>375</v>
      </c>
      <c r="C17" s="24" t="s">
        <v>269</v>
      </c>
      <c r="D17" s="12"/>
      <c r="E17" s="12"/>
      <c r="F17" s="15"/>
      <c r="G17" s="12">
        <v>30</v>
      </c>
      <c r="H17" s="12">
        <v>0</v>
      </c>
      <c r="I17" s="12">
        <f>G17</f>
        <v>30</v>
      </c>
      <c r="J17" s="12"/>
      <c r="K17" s="12">
        <f t="shared" si="0"/>
        <v>30</v>
      </c>
      <c r="L17" s="12">
        <v>11</v>
      </c>
    </row>
    <row r="18" spans="1:12">
      <c r="A18" s="8"/>
      <c r="B18" s="10"/>
      <c r="C18" s="10"/>
      <c r="D18" s="8"/>
      <c r="E18" s="9"/>
      <c r="F18" s="9"/>
      <c r="G18" s="9"/>
      <c r="H18" s="9"/>
      <c r="I18" s="9"/>
      <c r="J18" s="9"/>
      <c r="K18" s="9"/>
      <c r="L18" s="9"/>
    </row>
    <row r="19" spans="1:12">
      <c r="A19" s="8"/>
      <c r="B19" s="8"/>
      <c r="C19" s="8"/>
      <c r="D19" s="9"/>
      <c r="E19" s="9"/>
      <c r="F19" s="9"/>
      <c r="G19" s="9"/>
      <c r="H19" s="9"/>
      <c r="I19" s="9"/>
      <c r="J19" s="9"/>
      <c r="K19" s="9"/>
      <c r="L19" s="9"/>
    </row>
    <row r="20" spans="1:12">
      <c r="A20" s="10"/>
      <c r="B20" s="10"/>
      <c r="C20" s="10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A21" s="10"/>
      <c r="B21" s="8"/>
      <c r="C21" s="8"/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A22" s="10"/>
      <c r="B22" s="10"/>
      <c r="C22" s="10"/>
      <c r="D22" s="8"/>
      <c r="E22" s="9"/>
      <c r="F22" s="9"/>
      <c r="G22" s="9"/>
      <c r="H22" s="9"/>
      <c r="I22" s="9"/>
      <c r="J22" s="9"/>
      <c r="K22" s="9"/>
      <c r="L22" s="9"/>
    </row>
  </sheetData>
  <sortState ref="B7:K17">
    <sortCondition descending="1" ref="K7:K17"/>
  </sortState>
  <mergeCells count="5">
    <mergeCell ref="A1:L1"/>
    <mergeCell ref="A2:L2"/>
    <mergeCell ref="A3:L3"/>
    <mergeCell ref="A4:L4"/>
    <mergeCell ref="A5:B5"/>
  </mergeCells>
  <pageMargins left="0.7" right="0.7" top="0.75" bottom="0.75" header="0.3" footer="0.3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="80" zoomScaleNormal="100" zoomScaleSheetLayoutView="80" workbookViewId="0">
      <selection activeCell="K18" sqref="B7:K18"/>
    </sheetView>
  </sheetViews>
  <sheetFormatPr defaultColWidth="9.140625" defaultRowHeight="15"/>
  <cols>
    <col min="1" max="1" width="5.28515625" style="27" customWidth="1"/>
    <col min="2" max="2" width="22.5703125" style="27" customWidth="1"/>
    <col min="3" max="3" width="26.140625" style="27" customWidth="1"/>
    <col min="4" max="16384" width="9.140625" style="27"/>
  </cols>
  <sheetData>
    <row r="1" spans="1:1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8.25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39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>
      <c r="A5" s="47" t="s">
        <v>15</v>
      </c>
      <c r="B5" s="4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0">
      <c r="A6" s="7" t="s">
        <v>3</v>
      </c>
      <c r="B6" s="7" t="s">
        <v>4</v>
      </c>
      <c r="C6" s="7" t="s">
        <v>5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427</v>
      </c>
      <c r="J6" s="7" t="s">
        <v>55</v>
      </c>
      <c r="K6" s="7" t="s">
        <v>20</v>
      </c>
      <c r="L6" s="7" t="s">
        <v>6</v>
      </c>
    </row>
    <row r="7" spans="1:12">
      <c r="A7" s="11">
        <v>1</v>
      </c>
      <c r="B7" s="23" t="s">
        <v>74</v>
      </c>
      <c r="C7" s="23" t="s">
        <v>75</v>
      </c>
      <c r="D7" s="12">
        <v>37</v>
      </c>
      <c r="E7" s="12">
        <v>35</v>
      </c>
      <c r="F7" s="12">
        <v>35</v>
      </c>
      <c r="G7" s="12">
        <v>37</v>
      </c>
      <c r="H7" s="12"/>
      <c r="I7" s="12">
        <f>D7+G7+F7</f>
        <v>109</v>
      </c>
      <c r="J7" s="12">
        <v>40</v>
      </c>
      <c r="K7" s="12">
        <f t="shared" ref="K7:K18" si="0">I7+J7</f>
        <v>149</v>
      </c>
      <c r="L7" s="12">
        <v>1</v>
      </c>
    </row>
    <row r="8" spans="1:12">
      <c r="A8" s="11">
        <v>2</v>
      </c>
      <c r="B8" s="23" t="s">
        <v>73</v>
      </c>
      <c r="C8" s="23" t="s">
        <v>30</v>
      </c>
      <c r="D8" s="12">
        <v>40</v>
      </c>
      <c r="E8" s="12">
        <v>40</v>
      </c>
      <c r="F8" s="12">
        <v>40</v>
      </c>
      <c r="G8" s="12">
        <v>40</v>
      </c>
      <c r="H8" s="12">
        <v>40</v>
      </c>
      <c r="I8" s="12">
        <f>SUM(D8:F8)</f>
        <v>120</v>
      </c>
      <c r="J8" s="12"/>
      <c r="K8" s="12">
        <f t="shared" si="0"/>
        <v>120</v>
      </c>
      <c r="L8" s="12">
        <v>2</v>
      </c>
    </row>
    <row r="9" spans="1:12">
      <c r="A9" s="11">
        <v>3</v>
      </c>
      <c r="B9" s="24" t="s">
        <v>251</v>
      </c>
      <c r="C9" s="24" t="s">
        <v>78</v>
      </c>
      <c r="D9" s="12"/>
      <c r="E9" s="12">
        <v>37</v>
      </c>
      <c r="F9" s="12">
        <v>37</v>
      </c>
      <c r="G9" s="12">
        <v>0</v>
      </c>
      <c r="H9" s="12"/>
      <c r="I9" s="12">
        <f>SUM(E9:G9)</f>
        <v>74</v>
      </c>
      <c r="J9" s="12">
        <v>37</v>
      </c>
      <c r="K9" s="12">
        <f t="shared" si="0"/>
        <v>111</v>
      </c>
      <c r="L9" s="12">
        <v>3</v>
      </c>
    </row>
    <row r="10" spans="1:12">
      <c r="A10" s="12">
        <v>4</v>
      </c>
      <c r="B10" s="24" t="s">
        <v>377</v>
      </c>
      <c r="C10" s="24" t="s">
        <v>269</v>
      </c>
      <c r="D10" s="12"/>
      <c r="E10" s="12"/>
      <c r="F10" s="12"/>
      <c r="G10" s="12">
        <v>35</v>
      </c>
      <c r="H10" s="12">
        <v>0</v>
      </c>
      <c r="I10" s="12">
        <f>SUM(G10:H10)</f>
        <v>35</v>
      </c>
      <c r="J10" s="12">
        <v>33</v>
      </c>
      <c r="K10" s="12">
        <f t="shared" si="0"/>
        <v>68</v>
      </c>
      <c r="L10" s="12">
        <v>4</v>
      </c>
    </row>
    <row r="11" spans="1:12">
      <c r="A11" s="12">
        <v>5</v>
      </c>
      <c r="B11" s="23" t="s">
        <v>76</v>
      </c>
      <c r="C11" s="23" t="s">
        <v>43</v>
      </c>
      <c r="D11" s="12">
        <v>0</v>
      </c>
      <c r="E11" s="12">
        <v>0</v>
      </c>
      <c r="F11" s="12">
        <v>33</v>
      </c>
      <c r="G11" s="12">
        <v>33</v>
      </c>
      <c r="H11" s="12">
        <v>0</v>
      </c>
      <c r="I11" s="12">
        <f>SUM(F11:H11)</f>
        <v>66</v>
      </c>
      <c r="J11" s="12"/>
      <c r="K11" s="12">
        <f t="shared" si="0"/>
        <v>66</v>
      </c>
      <c r="L11" s="12">
        <v>5</v>
      </c>
    </row>
    <row r="12" spans="1:12">
      <c r="A12" s="12">
        <v>6</v>
      </c>
      <c r="B12" s="29" t="s">
        <v>407</v>
      </c>
      <c r="C12" s="29" t="s">
        <v>269</v>
      </c>
      <c r="D12" s="12"/>
      <c r="E12" s="12"/>
      <c r="F12" s="12"/>
      <c r="G12" s="12"/>
      <c r="H12" s="12">
        <v>37</v>
      </c>
      <c r="I12" s="12">
        <f>H12</f>
        <v>37</v>
      </c>
      <c r="J12" s="15"/>
      <c r="K12" s="12">
        <f t="shared" si="0"/>
        <v>37</v>
      </c>
      <c r="L12" s="12">
        <v>6</v>
      </c>
    </row>
    <row r="13" spans="1:12">
      <c r="A13" s="12">
        <v>7</v>
      </c>
      <c r="B13" s="23" t="s">
        <v>433</v>
      </c>
      <c r="C13" s="23" t="s">
        <v>75</v>
      </c>
      <c r="D13" s="12"/>
      <c r="E13" s="12"/>
      <c r="F13" s="12"/>
      <c r="G13" s="12"/>
      <c r="H13" s="12"/>
      <c r="I13" s="12">
        <f>G13</f>
        <v>0</v>
      </c>
      <c r="J13" s="12">
        <v>35</v>
      </c>
      <c r="K13" s="12">
        <f t="shared" si="0"/>
        <v>35</v>
      </c>
      <c r="L13" s="12">
        <v>7</v>
      </c>
    </row>
    <row r="14" spans="1:12">
      <c r="A14" s="12">
        <v>8</v>
      </c>
      <c r="B14" s="23" t="s">
        <v>80</v>
      </c>
      <c r="C14" s="23" t="s">
        <v>40</v>
      </c>
      <c r="D14" s="12">
        <v>0</v>
      </c>
      <c r="E14" s="12">
        <v>33</v>
      </c>
      <c r="F14" s="12"/>
      <c r="G14" s="12"/>
      <c r="H14" s="12"/>
      <c r="I14" s="12">
        <f>E14</f>
        <v>33</v>
      </c>
      <c r="J14" s="12"/>
      <c r="K14" s="12">
        <f t="shared" si="0"/>
        <v>33</v>
      </c>
      <c r="L14" s="12">
        <v>8</v>
      </c>
    </row>
    <row r="15" spans="1:12">
      <c r="A15" s="12">
        <v>9</v>
      </c>
      <c r="B15" s="23" t="s">
        <v>77</v>
      </c>
      <c r="C15" s="23" t="s">
        <v>78</v>
      </c>
      <c r="D15" s="12">
        <v>0</v>
      </c>
      <c r="E15" s="12"/>
      <c r="F15" s="12"/>
      <c r="G15" s="12"/>
      <c r="H15" s="12"/>
      <c r="I15" s="12">
        <f>D15</f>
        <v>0</v>
      </c>
      <c r="J15" s="12"/>
      <c r="K15" s="12">
        <f t="shared" si="0"/>
        <v>0</v>
      </c>
      <c r="L15" s="12"/>
    </row>
    <row r="16" spans="1:12">
      <c r="A16" s="12">
        <v>10</v>
      </c>
      <c r="B16" s="23" t="s">
        <v>79</v>
      </c>
      <c r="C16" s="23" t="s">
        <v>40</v>
      </c>
      <c r="D16" s="12">
        <v>0</v>
      </c>
      <c r="E16" s="12">
        <v>0</v>
      </c>
      <c r="F16" s="12">
        <v>0</v>
      </c>
      <c r="G16" s="12">
        <v>0</v>
      </c>
      <c r="H16" s="12"/>
      <c r="I16" s="12">
        <f>G16</f>
        <v>0</v>
      </c>
      <c r="J16" s="15"/>
      <c r="K16" s="12">
        <f t="shared" si="0"/>
        <v>0</v>
      </c>
      <c r="L16" s="12"/>
    </row>
    <row r="17" spans="1:12">
      <c r="A17" s="15">
        <v>11</v>
      </c>
      <c r="B17" s="24" t="s">
        <v>252</v>
      </c>
      <c r="C17" s="24" t="s">
        <v>40</v>
      </c>
      <c r="D17" s="12"/>
      <c r="E17" s="12">
        <v>0</v>
      </c>
      <c r="F17" s="12"/>
      <c r="G17" s="12"/>
      <c r="H17" s="12"/>
      <c r="I17" s="12">
        <f>E17</f>
        <v>0</v>
      </c>
      <c r="J17" s="15"/>
      <c r="K17" s="12">
        <f t="shared" si="0"/>
        <v>0</v>
      </c>
      <c r="L17" s="12"/>
    </row>
    <row r="18" spans="1:12">
      <c r="A18" s="12">
        <v>12</v>
      </c>
      <c r="B18" s="24" t="s">
        <v>376</v>
      </c>
      <c r="C18" s="24" t="s">
        <v>40</v>
      </c>
      <c r="D18" s="12"/>
      <c r="E18" s="12">
        <v>0</v>
      </c>
      <c r="F18" s="12"/>
      <c r="G18" s="12">
        <v>0</v>
      </c>
      <c r="H18" s="12"/>
      <c r="I18" s="12">
        <f>G18</f>
        <v>0</v>
      </c>
      <c r="J18" s="15"/>
      <c r="K18" s="12">
        <f t="shared" si="0"/>
        <v>0</v>
      </c>
      <c r="L18" s="12"/>
    </row>
  </sheetData>
  <sortState ref="B7:K18">
    <sortCondition descending="1" ref="K7:K18"/>
  </sortState>
  <mergeCells count="5">
    <mergeCell ref="A1:L1"/>
    <mergeCell ref="A2:L2"/>
    <mergeCell ref="A3:L3"/>
    <mergeCell ref="A4:L4"/>
    <mergeCell ref="A5:B5"/>
  </mergeCells>
  <pageMargins left="0.7" right="0.7" top="0.75" bottom="0.75" header="0.3" footer="0.3"/>
  <pageSetup paperSize="9"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view="pageBreakPreview" zoomScale="80" zoomScaleNormal="100" zoomScaleSheetLayoutView="80" workbookViewId="0">
      <selection activeCell="K15" sqref="B7:K15"/>
    </sheetView>
  </sheetViews>
  <sheetFormatPr defaultColWidth="9.140625" defaultRowHeight="15"/>
  <cols>
    <col min="1" max="1" width="4.140625" style="27" customWidth="1"/>
    <col min="2" max="2" width="22.5703125" style="27" bestFit="1" customWidth="1"/>
    <col min="3" max="3" width="19.5703125" style="27" customWidth="1"/>
    <col min="4" max="16384" width="9.140625" style="27"/>
  </cols>
  <sheetData>
    <row r="1" spans="1:1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42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39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>
      <c r="A5" s="47" t="s">
        <v>17</v>
      </c>
      <c r="B5" s="4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0">
      <c r="A6" s="7" t="s">
        <v>3</v>
      </c>
      <c r="B6" s="7" t="s">
        <v>4</v>
      </c>
      <c r="C6" s="7" t="s">
        <v>5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427</v>
      </c>
      <c r="J6" s="7" t="s">
        <v>55</v>
      </c>
      <c r="K6" s="7" t="s">
        <v>20</v>
      </c>
      <c r="L6" s="7" t="s">
        <v>6</v>
      </c>
    </row>
    <row r="7" spans="1:12">
      <c r="A7" s="11">
        <v>1</v>
      </c>
      <c r="B7" s="23" t="s">
        <v>84</v>
      </c>
      <c r="C7" s="23" t="s">
        <v>75</v>
      </c>
      <c r="D7" s="12">
        <v>35</v>
      </c>
      <c r="E7" s="12">
        <v>40</v>
      </c>
      <c r="F7" s="12"/>
      <c r="G7" s="12">
        <v>33</v>
      </c>
      <c r="H7" s="12">
        <v>0</v>
      </c>
      <c r="I7" s="12">
        <f>SUM(D7:G7)</f>
        <v>108</v>
      </c>
      <c r="J7" s="12">
        <v>40</v>
      </c>
      <c r="K7" s="12">
        <f t="shared" ref="K7:K15" si="0">I7+J7</f>
        <v>148</v>
      </c>
      <c r="L7" s="12">
        <v>1</v>
      </c>
    </row>
    <row r="8" spans="1:12">
      <c r="A8" s="11">
        <v>2</v>
      </c>
      <c r="B8" s="23" t="s">
        <v>86</v>
      </c>
      <c r="C8" s="23" t="s">
        <v>75</v>
      </c>
      <c r="D8" s="12">
        <v>32</v>
      </c>
      <c r="E8" s="12">
        <v>32</v>
      </c>
      <c r="F8" s="12">
        <v>37</v>
      </c>
      <c r="G8" s="12">
        <v>35</v>
      </c>
      <c r="H8" s="12">
        <v>33</v>
      </c>
      <c r="I8" s="12">
        <f>SUM(F8:H8)</f>
        <v>105</v>
      </c>
      <c r="J8" s="12">
        <v>37</v>
      </c>
      <c r="K8" s="12">
        <f t="shared" si="0"/>
        <v>142</v>
      </c>
      <c r="L8" s="12">
        <v>2</v>
      </c>
    </row>
    <row r="9" spans="1:12">
      <c r="A9" s="11">
        <v>3</v>
      </c>
      <c r="B9" s="23" t="s">
        <v>81</v>
      </c>
      <c r="C9" s="23" t="s">
        <v>82</v>
      </c>
      <c r="D9" s="12">
        <v>40</v>
      </c>
      <c r="E9" s="12">
        <v>33</v>
      </c>
      <c r="F9" s="12">
        <v>40</v>
      </c>
      <c r="G9" s="12">
        <v>40</v>
      </c>
      <c r="H9" s="12">
        <v>40</v>
      </c>
      <c r="I9" s="12">
        <f>SUM(F9:H9)</f>
        <v>120</v>
      </c>
      <c r="J9" s="12">
        <v>0</v>
      </c>
      <c r="K9" s="12">
        <f t="shared" si="0"/>
        <v>120</v>
      </c>
      <c r="L9" s="12">
        <v>3</v>
      </c>
    </row>
    <row r="10" spans="1:12">
      <c r="A10" s="12">
        <v>4</v>
      </c>
      <c r="B10" s="23" t="s">
        <v>83</v>
      </c>
      <c r="C10" s="23" t="s">
        <v>82</v>
      </c>
      <c r="D10" s="12">
        <v>37</v>
      </c>
      <c r="E10" s="12">
        <v>35</v>
      </c>
      <c r="F10" s="12"/>
      <c r="G10" s="12">
        <v>37</v>
      </c>
      <c r="H10" s="12">
        <v>37</v>
      </c>
      <c r="I10" s="12">
        <f>H10+G10+D10</f>
        <v>111</v>
      </c>
      <c r="J10" s="12"/>
      <c r="K10" s="12">
        <f t="shared" si="0"/>
        <v>111</v>
      </c>
      <c r="L10" s="12">
        <v>4</v>
      </c>
    </row>
    <row r="11" spans="1:12">
      <c r="A11" s="12">
        <v>5</v>
      </c>
      <c r="B11" s="23" t="s">
        <v>85</v>
      </c>
      <c r="C11" s="23" t="s">
        <v>75</v>
      </c>
      <c r="D11" s="12">
        <v>33</v>
      </c>
      <c r="E11" s="12">
        <v>37</v>
      </c>
      <c r="F11" s="12">
        <v>35</v>
      </c>
      <c r="G11" s="12"/>
      <c r="H11" s="12">
        <v>32</v>
      </c>
      <c r="I11" s="12">
        <f>SUM(D11:F11)</f>
        <v>105</v>
      </c>
      <c r="J11" s="12"/>
      <c r="K11" s="12">
        <f t="shared" si="0"/>
        <v>105</v>
      </c>
      <c r="L11" s="12">
        <v>4</v>
      </c>
    </row>
    <row r="12" spans="1:12">
      <c r="A12" s="12">
        <v>6</v>
      </c>
      <c r="B12" s="23" t="s">
        <v>87</v>
      </c>
      <c r="C12" s="23" t="s">
        <v>75</v>
      </c>
      <c r="D12" s="12">
        <v>31</v>
      </c>
      <c r="E12" s="12"/>
      <c r="F12" s="12">
        <v>0</v>
      </c>
      <c r="G12" s="12"/>
      <c r="H12" s="12">
        <v>35</v>
      </c>
      <c r="I12" s="12">
        <f>H12</f>
        <v>35</v>
      </c>
      <c r="J12" s="12"/>
      <c r="K12" s="12">
        <f t="shared" si="0"/>
        <v>35</v>
      </c>
      <c r="L12" s="12">
        <v>6</v>
      </c>
    </row>
    <row r="13" spans="1:12">
      <c r="A13" s="12">
        <v>7</v>
      </c>
      <c r="B13" s="23" t="s">
        <v>88</v>
      </c>
      <c r="C13" s="23" t="s">
        <v>75</v>
      </c>
      <c r="D13" s="12">
        <v>0</v>
      </c>
      <c r="E13" s="12"/>
      <c r="F13" s="12">
        <v>33</v>
      </c>
      <c r="G13" s="12"/>
      <c r="H13" s="12"/>
      <c r="I13" s="12">
        <f>F13</f>
        <v>33</v>
      </c>
      <c r="J13" s="12"/>
      <c r="K13" s="12">
        <f t="shared" si="0"/>
        <v>33</v>
      </c>
      <c r="L13" s="12">
        <v>7</v>
      </c>
    </row>
    <row r="14" spans="1:12">
      <c r="A14" s="12">
        <v>8</v>
      </c>
      <c r="B14" s="24" t="s">
        <v>378</v>
      </c>
      <c r="C14" s="24" t="s">
        <v>94</v>
      </c>
      <c r="D14" s="12"/>
      <c r="E14" s="12"/>
      <c r="F14" s="12"/>
      <c r="G14" s="12">
        <v>32</v>
      </c>
      <c r="H14" s="12"/>
      <c r="I14" s="12">
        <f>G14</f>
        <v>32</v>
      </c>
      <c r="J14" s="12"/>
      <c r="K14" s="12">
        <f t="shared" si="0"/>
        <v>32</v>
      </c>
      <c r="L14" s="12">
        <v>8</v>
      </c>
    </row>
    <row r="15" spans="1:12">
      <c r="A15" s="15">
        <v>9</v>
      </c>
      <c r="B15" s="24" t="s">
        <v>379</v>
      </c>
      <c r="C15" s="23" t="s">
        <v>75</v>
      </c>
      <c r="D15" s="12"/>
      <c r="E15" s="12"/>
      <c r="F15" s="12"/>
      <c r="G15" s="12">
        <v>0</v>
      </c>
      <c r="H15" s="12"/>
      <c r="I15" s="12">
        <f>G15</f>
        <v>0</v>
      </c>
      <c r="J15" s="12"/>
      <c r="K15" s="12">
        <f t="shared" si="0"/>
        <v>0</v>
      </c>
      <c r="L15" s="12"/>
    </row>
  </sheetData>
  <sortState ref="B7:K15">
    <sortCondition descending="1" ref="K7:K15"/>
  </sortState>
  <mergeCells count="5">
    <mergeCell ref="A1:L1"/>
    <mergeCell ref="A2:L2"/>
    <mergeCell ref="A3:L3"/>
    <mergeCell ref="A4:L4"/>
    <mergeCell ref="A5:B5"/>
  </mergeCells>
  <pageMargins left="0.7" right="0.7" top="0.75" bottom="0.75" header="0.3" footer="0.3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Normal="100" zoomScaleSheetLayoutView="100" workbookViewId="0">
      <selection activeCell="K64" sqref="B7:K64"/>
    </sheetView>
  </sheetViews>
  <sheetFormatPr defaultColWidth="9.140625" defaultRowHeight="15"/>
  <cols>
    <col min="1" max="1" width="4.42578125" style="14" customWidth="1"/>
    <col min="2" max="2" width="23.42578125" style="14" bestFit="1" customWidth="1"/>
    <col min="3" max="3" width="22" style="14" bestFit="1" customWidth="1"/>
    <col min="4" max="16384" width="9.140625" style="14"/>
  </cols>
  <sheetData>
    <row r="1" spans="1:1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9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39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>
      <c r="A5" s="47" t="s">
        <v>18</v>
      </c>
      <c r="B5" s="4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0">
      <c r="A6" s="7" t="s">
        <v>3</v>
      </c>
      <c r="B6" s="7" t="s">
        <v>4</v>
      </c>
      <c r="C6" s="7" t="s">
        <v>5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427</v>
      </c>
      <c r="J6" s="7" t="s">
        <v>55</v>
      </c>
      <c r="K6" s="7" t="s">
        <v>20</v>
      </c>
      <c r="L6" s="7" t="s">
        <v>6</v>
      </c>
    </row>
    <row r="7" spans="1:12">
      <c r="A7" s="11">
        <v>1</v>
      </c>
      <c r="B7" s="23" t="s">
        <v>89</v>
      </c>
      <c r="C7" s="23" t="s">
        <v>90</v>
      </c>
      <c r="D7" s="12">
        <v>40</v>
      </c>
      <c r="E7" s="12">
        <v>40</v>
      </c>
      <c r="F7" s="12">
        <v>37</v>
      </c>
      <c r="G7" s="12">
        <v>40</v>
      </c>
      <c r="H7" s="12">
        <v>0</v>
      </c>
      <c r="I7" s="12">
        <f>SUM(D7:E7)+G7</f>
        <v>120</v>
      </c>
      <c r="J7" s="12">
        <v>40</v>
      </c>
      <c r="K7" s="12">
        <f t="shared" ref="K7:K38" si="0">I7+J7</f>
        <v>160</v>
      </c>
      <c r="L7" s="12">
        <v>1</v>
      </c>
    </row>
    <row r="8" spans="1:12">
      <c r="A8" s="11">
        <v>2</v>
      </c>
      <c r="B8" s="24" t="s">
        <v>257</v>
      </c>
      <c r="C8" s="24" t="s">
        <v>103</v>
      </c>
      <c r="D8" s="12"/>
      <c r="E8" s="12">
        <v>33</v>
      </c>
      <c r="F8" s="12">
        <v>31</v>
      </c>
      <c r="G8" s="12"/>
      <c r="H8" s="12">
        <v>35</v>
      </c>
      <c r="I8" s="12">
        <f>SUM(E8:H8)</f>
        <v>99</v>
      </c>
      <c r="J8" s="12">
        <v>31</v>
      </c>
      <c r="K8" s="12">
        <f t="shared" si="0"/>
        <v>130</v>
      </c>
      <c r="L8" s="12">
        <v>2</v>
      </c>
    </row>
    <row r="9" spans="1:12">
      <c r="A9" s="11">
        <v>3</v>
      </c>
      <c r="B9" s="24" t="s">
        <v>255</v>
      </c>
      <c r="C9" s="24" t="s">
        <v>75</v>
      </c>
      <c r="D9" s="12"/>
      <c r="E9" s="12">
        <v>32</v>
      </c>
      <c r="F9" s="12">
        <v>29</v>
      </c>
      <c r="G9" s="12">
        <v>31</v>
      </c>
      <c r="H9" s="12">
        <v>15</v>
      </c>
      <c r="I9" s="12">
        <f>SUM(E9:G9)</f>
        <v>92</v>
      </c>
      <c r="J9" s="12">
        <v>37</v>
      </c>
      <c r="K9" s="12">
        <f t="shared" si="0"/>
        <v>129</v>
      </c>
      <c r="L9" s="12">
        <v>3</v>
      </c>
    </row>
    <row r="10" spans="1:12">
      <c r="A10" s="12">
        <v>4</v>
      </c>
      <c r="B10" s="24" t="s">
        <v>260</v>
      </c>
      <c r="C10" s="24" t="s">
        <v>75</v>
      </c>
      <c r="D10" s="12"/>
      <c r="E10" s="12">
        <v>25</v>
      </c>
      <c r="F10" s="12">
        <v>27</v>
      </c>
      <c r="G10" s="12">
        <v>29</v>
      </c>
      <c r="H10" s="12">
        <v>31</v>
      </c>
      <c r="I10" s="12">
        <f>SUM(F10:H10)</f>
        <v>87</v>
      </c>
      <c r="J10" s="12">
        <v>28</v>
      </c>
      <c r="K10" s="12">
        <f t="shared" si="0"/>
        <v>115</v>
      </c>
      <c r="L10" s="12">
        <v>4</v>
      </c>
    </row>
    <row r="11" spans="1:12">
      <c r="A11" s="12">
        <v>5</v>
      </c>
      <c r="B11" s="24" t="s">
        <v>254</v>
      </c>
      <c r="C11" s="24" t="s">
        <v>75</v>
      </c>
      <c r="D11" s="12"/>
      <c r="E11" s="12">
        <v>35</v>
      </c>
      <c r="F11" s="12">
        <v>40</v>
      </c>
      <c r="G11" s="12">
        <v>37</v>
      </c>
      <c r="H11" s="12"/>
      <c r="I11" s="12">
        <f>SUM(E11:G11)</f>
        <v>112</v>
      </c>
      <c r="J11" s="12">
        <v>0</v>
      </c>
      <c r="K11" s="12">
        <f t="shared" si="0"/>
        <v>112</v>
      </c>
      <c r="L11" s="12">
        <v>5</v>
      </c>
    </row>
    <row r="12" spans="1:12">
      <c r="A12" s="12">
        <v>6</v>
      </c>
      <c r="B12" s="24" t="s">
        <v>253</v>
      </c>
      <c r="C12" s="24" t="s">
        <v>75</v>
      </c>
      <c r="D12" s="12"/>
      <c r="E12" s="12">
        <v>37</v>
      </c>
      <c r="F12" s="12"/>
      <c r="G12" s="12">
        <v>33</v>
      </c>
      <c r="H12" s="12">
        <v>40</v>
      </c>
      <c r="I12" s="12">
        <f>SUM(E12:H12)</f>
        <v>110</v>
      </c>
      <c r="J12" s="12"/>
      <c r="K12" s="12">
        <f t="shared" si="0"/>
        <v>110</v>
      </c>
      <c r="L12" s="12">
        <v>6</v>
      </c>
    </row>
    <row r="13" spans="1:12">
      <c r="A13" s="12">
        <v>7</v>
      </c>
      <c r="B13" s="24" t="s">
        <v>333</v>
      </c>
      <c r="C13" s="24" t="s">
        <v>82</v>
      </c>
      <c r="D13" s="12"/>
      <c r="E13" s="12"/>
      <c r="F13" s="12">
        <v>33</v>
      </c>
      <c r="G13" s="12">
        <v>35</v>
      </c>
      <c r="H13" s="12">
        <v>29</v>
      </c>
      <c r="I13" s="12">
        <f>SUM(F13:H13)</f>
        <v>97</v>
      </c>
      <c r="J13" s="12"/>
      <c r="K13" s="12">
        <f t="shared" si="0"/>
        <v>97</v>
      </c>
      <c r="L13" s="12">
        <v>7</v>
      </c>
    </row>
    <row r="14" spans="1:12">
      <c r="A14" s="12">
        <v>8</v>
      </c>
      <c r="B14" s="23" t="s">
        <v>101</v>
      </c>
      <c r="C14" s="23" t="s">
        <v>78</v>
      </c>
      <c r="D14" s="12">
        <v>27</v>
      </c>
      <c r="E14" s="12">
        <v>15</v>
      </c>
      <c r="F14" s="12">
        <v>21</v>
      </c>
      <c r="G14" s="12">
        <v>23</v>
      </c>
      <c r="H14" s="12">
        <v>21</v>
      </c>
      <c r="I14" s="12">
        <f>G14+F14+D14</f>
        <v>71</v>
      </c>
      <c r="J14" s="12">
        <v>26</v>
      </c>
      <c r="K14" s="12">
        <f t="shared" si="0"/>
        <v>97</v>
      </c>
      <c r="L14" s="12">
        <v>8</v>
      </c>
    </row>
    <row r="15" spans="1:12">
      <c r="A15" s="12">
        <v>9</v>
      </c>
      <c r="B15" s="23" t="s">
        <v>108</v>
      </c>
      <c r="C15" s="23" t="s">
        <v>94</v>
      </c>
      <c r="D15" s="12">
        <v>21</v>
      </c>
      <c r="E15" s="12">
        <v>19</v>
      </c>
      <c r="F15" s="12">
        <v>26</v>
      </c>
      <c r="G15" s="12"/>
      <c r="H15" s="12"/>
      <c r="I15" s="12">
        <f>SUM(D15:F15)</f>
        <v>66</v>
      </c>
      <c r="J15" s="12">
        <v>29</v>
      </c>
      <c r="K15" s="12">
        <f t="shared" si="0"/>
        <v>95</v>
      </c>
      <c r="L15" s="12">
        <v>9</v>
      </c>
    </row>
    <row r="16" spans="1:12">
      <c r="A16" s="12">
        <v>10</v>
      </c>
      <c r="B16" s="24" t="s">
        <v>258</v>
      </c>
      <c r="C16" s="24" t="s">
        <v>94</v>
      </c>
      <c r="D16" s="12"/>
      <c r="E16" s="12">
        <v>30</v>
      </c>
      <c r="F16" s="12">
        <v>30</v>
      </c>
      <c r="G16" s="12">
        <v>24</v>
      </c>
      <c r="H16" s="12">
        <v>30</v>
      </c>
      <c r="I16" s="12">
        <f>H16+F16+E16</f>
        <v>90</v>
      </c>
      <c r="J16" s="12"/>
      <c r="K16" s="12">
        <f t="shared" si="0"/>
        <v>90</v>
      </c>
      <c r="L16" s="12">
        <v>10</v>
      </c>
    </row>
    <row r="17" spans="1:12">
      <c r="A17" s="12">
        <v>11</v>
      </c>
      <c r="B17" s="24" t="s">
        <v>256</v>
      </c>
      <c r="C17" s="24" t="s">
        <v>78</v>
      </c>
      <c r="D17" s="12"/>
      <c r="E17" s="12">
        <v>31</v>
      </c>
      <c r="F17" s="12">
        <v>18</v>
      </c>
      <c r="G17" s="12">
        <v>32</v>
      </c>
      <c r="H17" s="12">
        <v>23</v>
      </c>
      <c r="I17" s="12">
        <f>H17+G17+E17</f>
        <v>86</v>
      </c>
      <c r="J17" s="12">
        <v>0</v>
      </c>
      <c r="K17" s="12">
        <f t="shared" si="0"/>
        <v>86</v>
      </c>
      <c r="L17" s="12">
        <v>11</v>
      </c>
    </row>
    <row r="18" spans="1:12">
      <c r="A18" s="12">
        <v>12</v>
      </c>
      <c r="B18" s="23" t="s">
        <v>100</v>
      </c>
      <c r="C18" s="23" t="s">
        <v>94</v>
      </c>
      <c r="D18" s="12">
        <v>28</v>
      </c>
      <c r="E18" s="12"/>
      <c r="F18" s="12"/>
      <c r="G18" s="12">
        <v>0</v>
      </c>
      <c r="H18" s="12">
        <v>26</v>
      </c>
      <c r="I18" s="12">
        <f>SUM(D18:H18)</f>
        <v>54</v>
      </c>
      <c r="J18" s="12">
        <v>30</v>
      </c>
      <c r="K18" s="12">
        <f t="shared" si="0"/>
        <v>84</v>
      </c>
      <c r="L18" s="12">
        <v>12</v>
      </c>
    </row>
    <row r="19" spans="1:12">
      <c r="A19" s="12">
        <v>13</v>
      </c>
      <c r="B19" s="23" t="s">
        <v>106</v>
      </c>
      <c r="C19" s="23" t="s">
        <v>78</v>
      </c>
      <c r="D19" s="12">
        <v>23</v>
      </c>
      <c r="E19" s="12">
        <v>28</v>
      </c>
      <c r="F19" s="12">
        <v>23</v>
      </c>
      <c r="G19" s="12">
        <v>30</v>
      </c>
      <c r="H19" s="12">
        <v>25</v>
      </c>
      <c r="I19" s="12">
        <f>H19+G19+E19</f>
        <v>83</v>
      </c>
      <c r="J19" s="12"/>
      <c r="K19" s="12">
        <f t="shared" si="0"/>
        <v>83</v>
      </c>
      <c r="L19" s="12">
        <v>13</v>
      </c>
    </row>
    <row r="20" spans="1:12">
      <c r="A20" s="12">
        <v>14</v>
      </c>
      <c r="B20" s="24" t="s">
        <v>259</v>
      </c>
      <c r="C20" s="24" t="s">
        <v>78</v>
      </c>
      <c r="D20" s="12"/>
      <c r="E20" s="12">
        <v>29</v>
      </c>
      <c r="F20" s="12">
        <v>20</v>
      </c>
      <c r="G20" s="12"/>
      <c r="H20" s="12"/>
      <c r="I20" s="12">
        <f>SUM(E20:F20)</f>
        <v>49</v>
      </c>
      <c r="J20" s="12">
        <v>33</v>
      </c>
      <c r="K20" s="12">
        <f t="shared" si="0"/>
        <v>82</v>
      </c>
      <c r="L20" s="12">
        <v>13</v>
      </c>
    </row>
    <row r="21" spans="1:12">
      <c r="A21" s="12">
        <v>15</v>
      </c>
      <c r="B21" s="23" t="s">
        <v>102</v>
      </c>
      <c r="C21" s="23" t="s">
        <v>103</v>
      </c>
      <c r="D21" s="12">
        <v>26</v>
      </c>
      <c r="E21" s="12">
        <v>26</v>
      </c>
      <c r="F21" s="12">
        <v>0</v>
      </c>
      <c r="G21" s="12">
        <v>27</v>
      </c>
      <c r="H21" s="12">
        <v>15</v>
      </c>
      <c r="I21" s="12">
        <f>SUM(D21:G21)</f>
        <v>79</v>
      </c>
      <c r="J21" s="12">
        <v>0</v>
      </c>
      <c r="K21" s="12">
        <f t="shared" si="0"/>
        <v>79</v>
      </c>
      <c r="L21" s="12">
        <v>15</v>
      </c>
    </row>
    <row r="22" spans="1:12">
      <c r="A22" s="12">
        <v>16</v>
      </c>
      <c r="B22" s="23" t="s">
        <v>95</v>
      </c>
      <c r="C22" s="23" t="s">
        <v>96</v>
      </c>
      <c r="D22" s="12">
        <v>32</v>
      </c>
      <c r="E22" s="12"/>
      <c r="F22" s="12">
        <v>25</v>
      </c>
      <c r="G22" s="12"/>
      <c r="H22" s="12">
        <v>19</v>
      </c>
      <c r="I22" s="12">
        <f>SUM(D22:H22)</f>
        <v>76</v>
      </c>
      <c r="J22" s="12"/>
      <c r="K22" s="12">
        <f t="shared" si="0"/>
        <v>76</v>
      </c>
      <c r="L22" s="12">
        <v>16</v>
      </c>
    </row>
    <row r="23" spans="1:12">
      <c r="A23" s="12">
        <v>17</v>
      </c>
      <c r="B23" s="23" t="s">
        <v>104</v>
      </c>
      <c r="C23" s="23" t="s">
        <v>78</v>
      </c>
      <c r="D23" s="12">
        <v>25</v>
      </c>
      <c r="E23" s="12">
        <v>17</v>
      </c>
      <c r="F23" s="12">
        <v>22</v>
      </c>
      <c r="G23" s="12">
        <v>25</v>
      </c>
      <c r="H23" s="12">
        <v>24</v>
      </c>
      <c r="I23" s="12">
        <f>H23+G23+D23</f>
        <v>74</v>
      </c>
      <c r="J23" s="12">
        <v>0</v>
      </c>
      <c r="K23" s="12">
        <f t="shared" si="0"/>
        <v>74</v>
      </c>
      <c r="L23" s="12">
        <v>16</v>
      </c>
    </row>
    <row r="24" spans="1:12">
      <c r="A24" s="12">
        <v>18</v>
      </c>
      <c r="B24" s="24" t="s">
        <v>261</v>
      </c>
      <c r="C24" s="24" t="s">
        <v>78</v>
      </c>
      <c r="D24" s="12"/>
      <c r="E24" s="12">
        <v>23</v>
      </c>
      <c r="F24" s="12">
        <v>24</v>
      </c>
      <c r="G24" s="12"/>
      <c r="H24" s="12">
        <v>27</v>
      </c>
      <c r="I24" s="12">
        <f>SUM(E24:H24)</f>
        <v>74</v>
      </c>
      <c r="J24" s="12"/>
      <c r="K24" s="12">
        <f t="shared" si="0"/>
        <v>74</v>
      </c>
      <c r="L24" s="12">
        <v>18</v>
      </c>
    </row>
    <row r="25" spans="1:12">
      <c r="A25" s="12">
        <v>19</v>
      </c>
      <c r="B25" s="23" t="s">
        <v>109</v>
      </c>
      <c r="C25" s="23" t="s">
        <v>29</v>
      </c>
      <c r="D25" s="12">
        <v>20</v>
      </c>
      <c r="E25" s="12">
        <v>10</v>
      </c>
      <c r="F25" s="12">
        <v>15</v>
      </c>
      <c r="G25" s="12">
        <v>15</v>
      </c>
      <c r="H25" s="12">
        <v>10</v>
      </c>
      <c r="I25" s="12">
        <f>D25+F25+G25</f>
        <v>50</v>
      </c>
      <c r="J25" s="12">
        <v>24</v>
      </c>
      <c r="K25" s="12">
        <f t="shared" si="0"/>
        <v>74</v>
      </c>
      <c r="L25" s="12">
        <v>19</v>
      </c>
    </row>
    <row r="26" spans="1:12">
      <c r="A26" s="12">
        <v>20</v>
      </c>
      <c r="B26" s="24" t="s">
        <v>332</v>
      </c>
      <c r="C26" s="24" t="s">
        <v>78</v>
      </c>
      <c r="D26" s="12"/>
      <c r="E26" s="12"/>
      <c r="F26" s="12">
        <v>35</v>
      </c>
      <c r="G26" s="12"/>
      <c r="H26" s="12">
        <v>37</v>
      </c>
      <c r="I26" s="12">
        <f>SUM(F26:H26)</f>
        <v>72</v>
      </c>
      <c r="J26" s="12"/>
      <c r="K26" s="12">
        <f t="shared" si="0"/>
        <v>72</v>
      </c>
      <c r="L26" s="12">
        <v>20</v>
      </c>
    </row>
    <row r="27" spans="1:12">
      <c r="A27" s="12">
        <v>21</v>
      </c>
      <c r="B27" s="23" t="s">
        <v>92</v>
      </c>
      <c r="C27" s="23" t="s">
        <v>75</v>
      </c>
      <c r="D27" s="12">
        <v>35</v>
      </c>
      <c r="E27" s="12"/>
      <c r="F27" s="12">
        <v>19</v>
      </c>
      <c r="G27" s="12"/>
      <c r="H27" s="12">
        <v>17</v>
      </c>
      <c r="I27" s="12">
        <f>SUM(D27:H27)</f>
        <v>71</v>
      </c>
      <c r="J27" s="12"/>
      <c r="K27" s="12">
        <f t="shared" si="0"/>
        <v>71</v>
      </c>
      <c r="L27" s="12">
        <v>21</v>
      </c>
    </row>
    <row r="28" spans="1:12">
      <c r="A28" s="12">
        <v>22</v>
      </c>
      <c r="B28" s="24" t="s">
        <v>262</v>
      </c>
      <c r="C28" s="24" t="s">
        <v>103</v>
      </c>
      <c r="D28" s="12"/>
      <c r="E28" s="12">
        <v>22</v>
      </c>
      <c r="F28" s="12">
        <v>28</v>
      </c>
      <c r="G28" s="12">
        <v>20</v>
      </c>
      <c r="H28" s="12"/>
      <c r="I28" s="12">
        <f>SUM(E28:G28)</f>
        <v>70</v>
      </c>
      <c r="J28" s="12"/>
      <c r="K28" s="12">
        <f t="shared" si="0"/>
        <v>70</v>
      </c>
      <c r="L28" s="12">
        <v>22</v>
      </c>
    </row>
    <row r="29" spans="1:12">
      <c r="A29" s="12">
        <v>23</v>
      </c>
      <c r="B29" s="23" t="s">
        <v>99</v>
      </c>
      <c r="C29" s="23" t="s">
        <v>94</v>
      </c>
      <c r="D29" s="12">
        <v>29</v>
      </c>
      <c r="E29" s="12">
        <v>20</v>
      </c>
      <c r="F29" s="12">
        <v>0</v>
      </c>
      <c r="G29" s="12">
        <v>18</v>
      </c>
      <c r="H29" s="12"/>
      <c r="I29" s="12">
        <f>SUM(D29:G29)</f>
        <v>67</v>
      </c>
      <c r="J29" s="12"/>
      <c r="K29" s="12">
        <f t="shared" si="0"/>
        <v>67</v>
      </c>
      <c r="L29" s="12">
        <v>22</v>
      </c>
    </row>
    <row r="30" spans="1:12">
      <c r="A30" s="12">
        <v>24</v>
      </c>
      <c r="B30" s="24" t="s">
        <v>265</v>
      </c>
      <c r="C30" s="24" t="s">
        <v>75</v>
      </c>
      <c r="D30" s="12"/>
      <c r="E30" s="12">
        <v>8</v>
      </c>
      <c r="F30" s="12">
        <v>8</v>
      </c>
      <c r="G30" s="12">
        <v>26</v>
      </c>
      <c r="H30" s="12"/>
      <c r="I30" s="12">
        <f>SUM(E30:G30)</f>
        <v>42</v>
      </c>
      <c r="J30" s="12">
        <v>25</v>
      </c>
      <c r="K30" s="12">
        <f t="shared" si="0"/>
        <v>67</v>
      </c>
      <c r="L30" s="12">
        <v>24</v>
      </c>
    </row>
    <row r="31" spans="1:12">
      <c r="A31" s="12">
        <v>25</v>
      </c>
      <c r="B31" s="23" t="s">
        <v>97</v>
      </c>
      <c r="C31" s="23" t="s">
        <v>75</v>
      </c>
      <c r="D31" s="12">
        <v>31</v>
      </c>
      <c r="E31" s="12"/>
      <c r="F31" s="12"/>
      <c r="G31" s="12"/>
      <c r="H31" s="12">
        <v>33</v>
      </c>
      <c r="I31" s="12">
        <f>SUM(D31:H31)</f>
        <v>64</v>
      </c>
      <c r="J31" s="12">
        <v>0</v>
      </c>
      <c r="K31" s="12">
        <f t="shared" si="0"/>
        <v>64</v>
      </c>
      <c r="L31" s="12">
        <v>25</v>
      </c>
    </row>
    <row r="32" spans="1:12">
      <c r="A32" s="12">
        <v>26</v>
      </c>
      <c r="B32" s="23" t="s">
        <v>98</v>
      </c>
      <c r="C32" s="23" t="s">
        <v>78</v>
      </c>
      <c r="D32" s="12">
        <v>30</v>
      </c>
      <c r="E32" s="12"/>
      <c r="F32" s="12"/>
      <c r="G32" s="12"/>
      <c r="H32" s="12"/>
      <c r="I32" s="12">
        <f>D32</f>
        <v>30</v>
      </c>
      <c r="J32" s="12">
        <v>32</v>
      </c>
      <c r="K32" s="12">
        <f t="shared" si="0"/>
        <v>62</v>
      </c>
      <c r="L32" s="12">
        <v>25</v>
      </c>
    </row>
    <row r="33" spans="1:12">
      <c r="A33" s="12">
        <v>27</v>
      </c>
      <c r="B33" s="23" t="s">
        <v>114</v>
      </c>
      <c r="C33" s="23" t="s">
        <v>78</v>
      </c>
      <c r="D33" s="12">
        <v>15</v>
      </c>
      <c r="E33" s="12">
        <v>9</v>
      </c>
      <c r="F33" s="12">
        <v>10</v>
      </c>
      <c r="G33" s="12">
        <v>13</v>
      </c>
      <c r="H33" s="12">
        <v>9</v>
      </c>
      <c r="I33" s="12">
        <f>D33+F33+G33</f>
        <v>38</v>
      </c>
      <c r="J33" s="12">
        <v>23</v>
      </c>
      <c r="K33" s="12">
        <f t="shared" si="0"/>
        <v>61</v>
      </c>
      <c r="L33" s="12">
        <v>27</v>
      </c>
    </row>
    <row r="34" spans="1:12">
      <c r="A34" s="12">
        <v>28</v>
      </c>
      <c r="B34" s="23" t="s">
        <v>409</v>
      </c>
      <c r="C34" s="24" t="s">
        <v>96</v>
      </c>
      <c r="D34" s="12"/>
      <c r="E34" s="12"/>
      <c r="F34" s="12"/>
      <c r="G34" s="12"/>
      <c r="H34" s="12">
        <v>22</v>
      </c>
      <c r="I34" s="12">
        <f>H34</f>
        <v>22</v>
      </c>
      <c r="J34" s="12">
        <v>35</v>
      </c>
      <c r="K34" s="12">
        <f t="shared" si="0"/>
        <v>57</v>
      </c>
      <c r="L34" s="12">
        <v>27</v>
      </c>
    </row>
    <row r="35" spans="1:12">
      <c r="A35" s="12">
        <v>29</v>
      </c>
      <c r="B35" s="23" t="s">
        <v>107</v>
      </c>
      <c r="C35" s="23" t="s">
        <v>96</v>
      </c>
      <c r="D35" s="12">
        <v>22</v>
      </c>
      <c r="E35" s="12">
        <v>13</v>
      </c>
      <c r="F35" s="12">
        <v>17</v>
      </c>
      <c r="G35" s="12">
        <v>17</v>
      </c>
      <c r="H35" s="12">
        <v>12</v>
      </c>
      <c r="I35" s="12">
        <f>G35+F35+D35</f>
        <v>56</v>
      </c>
      <c r="J35" s="12"/>
      <c r="K35" s="12">
        <f t="shared" si="0"/>
        <v>56</v>
      </c>
      <c r="L35" s="12">
        <v>29</v>
      </c>
    </row>
    <row r="36" spans="1:12">
      <c r="A36" s="12">
        <v>30</v>
      </c>
      <c r="B36" s="24" t="s">
        <v>380</v>
      </c>
      <c r="C36" s="24" t="s">
        <v>82</v>
      </c>
      <c r="D36" s="12"/>
      <c r="E36" s="12"/>
      <c r="F36" s="12"/>
      <c r="G36" s="12">
        <v>28</v>
      </c>
      <c r="H36" s="12">
        <v>28</v>
      </c>
      <c r="I36" s="12">
        <f>SUM(G36:H36)</f>
        <v>56</v>
      </c>
      <c r="J36" s="12"/>
      <c r="K36" s="12">
        <f t="shared" si="0"/>
        <v>56</v>
      </c>
      <c r="L36" s="12">
        <v>30</v>
      </c>
    </row>
    <row r="37" spans="1:12">
      <c r="A37" s="12">
        <v>31</v>
      </c>
      <c r="B37" s="24" t="s">
        <v>336</v>
      </c>
      <c r="C37" s="24" t="s">
        <v>94</v>
      </c>
      <c r="D37" s="12"/>
      <c r="E37" s="12"/>
      <c r="F37" s="12">
        <v>14</v>
      </c>
      <c r="G37" s="12">
        <v>21</v>
      </c>
      <c r="H37" s="12">
        <v>20</v>
      </c>
      <c r="I37" s="12">
        <f>SUM(F37:H37)</f>
        <v>55</v>
      </c>
      <c r="J37" s="12">
        <v>0</v>
      </c>
      <c r="K37" s="12">
        <f t="shared" si="0"/>
        <v>55</v>
      </c>
      <c r="L37" s="12">
        <v>30</v>
      </c>
    </row>
    <row r="38" spans="1:12">
      <c r="A38" s="12">
        <v>32</v>
      </c>
      <c r="B38" s="23" t="s">
        <v>111</v>
      </c>
      <c r="C38" s="23" t="s">
        <v>43</v>
      </c>
      <c r="D38" s="12">
        <v>18</v>
      </c>
      <c r="E38" s="12">
        <v>14</v>
      </c>
      <c r="F38" s="12">
        <v>13</v>
      </c>
      <c r="G38" s="12">
        <v>22</v>
      </c>
      <c r="H38" s="12">
        <v>13</v>
      </c>
      <c r="I38" s="12">
        <f>G38+E38+D38</f>
        <v>54</v>
      </c>
      <c r="J38" s="12"/>
      <c r="K38" s="12">
        <f t="shared" si="0"/>
        <v>54</v>
      </c>
      <c r="L38" s="12">
        <v>32</v>
      </c>
    </row>
    <row r="39" spans="1:12">
      <c r="A39" s="12">
        <v>33</v>
      </c>
      <c r="B39" s="24" t="s">
        <v>334</v>
      </c>
      <c r="C39" s="24" t="s">
        <v>82</v>
      </c>
      <c r="D39" s="12"/>
      <c r="E39" s="12"/>
      <c r="F39" s="12">
        <v>32</v>
      </c>
      <c r="G39" s="12"/>
      <c r="H39" s="12">
        <v>18</v>
      </c>
      <c r="I39" s="12">
        <f>SUM(F39:H39)</f>
        <v>50</v>
      </c>
      <c r="J39" s="12"/>
      <c r="K39" s="12">
        <f t="shared" ref="K39:K70" si="1">I39+J39</f>
        <v>50</v>
      </c>
      <c r="L39" s="12">
        <v>33</v>
      </c>
    </row>
    <row r="40" spans="1:12">
      <c r="A40" s="12">
        <v>34</v>
      </c>
      <c r="B40" s="23" t="s">
        <v>105</v>
      </c>
      <c r="C40" s="23" t="s">
        <v>96</v>
      </c>
      <c r="D40" s="12">
        <v>24</v>
      </c>
      <c r="E40" s="12">
        <v>21</v>
      </c>
      <c r="F40" s="12"/>
      <c r="G40" s="12"/>
      <c r="H40" s="12"/>
      <c r="I40" s="12">
        <f>SUM(D40:E40)</f>
        <v>45</v>
      </c>
      <c r="J40" s="12"/>
      <c r="K40" s="12">
        <f t="shared" si="1"/>
        <v>45</v>
      </c>
      <c r="L40" s="12">
        <v>34</v>
      </c>
    </row>
    <row r="41" spans="1:12">
      <c r="A41" s="12">
        <v>35</v>
      </c>
      <c r="B41" s="23" t="s">
        <v>112</v>
      </c>
      <c r="C41" s="23" t="s">
        <v>31</v>
      </c>
      <c r="D41" s="12">
        <v>17</v>
      </c>
      <c r="E41" s="12">
        <v>12</v>
      </c>
      <c r="F41" s="12"/>
      <c r="G41" s="12">
        <v>16</v>
      </c>
      <c r="H41" s="12">
        <v>8</v>
      </c>
      <c r="I41" s="12">
        <f>SUM(D41:G41)</f>
        <v>45</v>
      </c>
      <c r="J41" s="12"/>
      <c r="K41" s="12">
        <f t="shared" si="1"/>
        <v>45</v>
      </c>
      <c r="L41" s="12">
        <v>35</v>
      </c>
    </row>
    <row r="42" spans="1:12">
      <c r="A42" s="12">
        <v>36</v>
      </c>
      <c r="B42" s="24" t="s">
        <v>263</v>
      </c>
      <c r="C42" s="24" t="s">
        <v>82</v>
      </c>
      <c r="D42" s="12"/>
      <c r="E42" s="12">
        <v>18</v>
      </c>
      <c r="F42" s="12">
        <v>0</v>
      </c>
      <c r="G42" s="12"/>
      <c r="H42" s="12"/>
      <c r="I42" s="12">
        <f>E42</f>
        <v>18</v>
      </c>
      <c r="J42" s="12">
        <v>27</v>
      </c>
      <c r="K42" s="12">
        <f t="shared" si="1"/>
        <v>45</v>
      </c>
      <c r="L42" s="12">
        <v>36</v>
      </c>
    </row>
    <row r="43" spans="1:12">
      <c r="A43" s="12">
        <v>37</v>
      </c>
      <c r="B43" s="23" t="s">
        <v>93</v>
      </c>
      <c r="C43" s="23" t="s">
        <v>94</v>
      </c>
      <c r="D43" s="12">
        <v>33</v>
      </c>
      <c r="E43" s="12"/>
      <c r="F43" s="12">
        <v>11</v>
      </c>
      <c r="G43" s="12"/>
      <c r="H43" s="12"/>
      <c r="I43" s="12">
        <f>SUM(D43:F43)</f>
        <v>44</v>
      </c>
      <c r="J43" s="12"/>
      <c r="K43" s="12">
        <f t="shared" si="1"/>
        <v>44</v>
      </c>
      <c r="L43" s="12">
        <v>37</v>
      </c>
    </row>
    <row r="44" spans="1:12">
      <c r="A44" s="12">
        <v>38</v>
      </c>
      <c r="B44" s="24" t="s">
        <v>383</v>
      </c>
      <c r="C44" s="24" t="s">
        <v>269</v>
      </c>
      <c r="D44" s="12"/>
      <c r="E44" s="12"/>
      <c r="F44" s="12"/>
      <c r="G44" s="15">
        <v>12</v>
      </c>
      <c r="H44" s="12">
        <v>7</v>
      </c>
      <c r="I44" s="12">
        <f>SUM(G44:H44)</f>
        <v>19</v>
      </c>
      <c r="J44" s="12">
        <v>22</v>
      </c>
      <c r="K44" s="12">
        <f t="shared" si="1"/>
        <v>41</v>
      </c>
      <c r="L44" s="12">
        <v>38</v>
      </c>
    </row>
    <row r="45" spans="1:12">
      <c r="A45" s="12">
        <v>39</v>
      </c>
      <c r="B45" s="23" t="s">
        <v>91</v>
      </c>
      <c r="C45" s="23" t="s">
        <v>75</v>
      </c>
      <c r="D45" s="12">
        <v>37</v>
      </c>
      <c r="E45" s="12"/>
      <c r="F45" s="12"/>
      <c r="G45" s="12"/>
      <c r="H45" s="12"/>
      <c r="I45" s="12">
        <f>D45</f>
        <v>37</v>
      </c>
      <c r="J45" s="12"/>
      <c r="K45" s="12">
        <f t="shared" si="1"/>
        <v>37</v>
      </c>
      <c r="L45" s="12">
        <v>39</v>
      </c>
    </row>
    <row r="46" spans="1:12">
      <c r="A46" s="12">
        <v>40</v>
      </c>
      <c r="B46" s="24" t="s">
        <v>381</v>
      </c>
      <c r="C46" s="24" t="s">
        <v>82</v>
      </c>
      <c r="D46" s="12"/>
      <c r="E46" s="12"/>
      <c r="F46" s="12"/>
      <c r="G46" s="12">
        <v>19</v>
      </c>
      <c r="H46" s="12">
        <v>14</v>
      </c>
      <c r="I46" s="12">
        <f>SUM(G46:H46)</f>
        <v>33</v>
      </c>
      <c r="J46" s="12"/>
      <c r="K46" s="12">
        <f t="shared" si="1"/>
        <v>33</v>
      </c>
      <c r="L46" s="12">
        <v>39</v>
      </c>
    </row>
    <row r="47" spans="1:12">
      <c r="A47" s="12">
        <v>41</v>
      </c>
      <c r="B47" s="23" t="s">
        <v>408</v>
      </c>
      <c r="C47" s="23" t="s">
        <v>75</v>
      </c>
      <c r="D47" s="12"/>
      <c r="E47" s="12"/>
      <c r="F47" s="12"/>
      <c r="G47" s="12"/>
      <c r="H47" s="12">
        <v>32</v>
      </c>
      <c r="I47" s="12">
        <f>H47</f>
        <v>32</v>
      </c>
      <c r="J47" s="12"/>
      <c r="K47" s="12">
        <f t="shared" si="1"/>
        <v>32</v>
      </c>
      <c r="L47" s="12">
        <v>41</v>
      </c>
    </row>
    <row r="48" spans="1:12">
      <c r="A48" s="12">
        <v>42</v>
      </c>
      <c r="B48" s="23" t="s">
        <v>113</v>
      </c>
      <c r="C48" s="23" t="s">
        <v>66</v>
      </c>
      <c r="D48" s="12">
        <v>16</v>
      </c>
      <c r="E48" s="12">
        <v>11</v>
      </c>
      <c r="F48" s="12"/>
      <c r="G48" s="12"/>
      <c r="H48" s="12"/>
      <c r="I48" s="12">
        <f>SUM(D48:E48)</f>
        <v>27</v>
      </c>
      <c r="J48" s="12"/>
      <c r="K48" s="12">
        <f t="shared" si="1"/>
        <v>27</v>
      </c>
      <c r="L48" s="12">
        <v>42</v>
      </c>
    </row>
    <row r="49" spans="1:12">
      <c r="A49" s="12">
        <v>43</v>
      </c>
      <c r="B49" s="24" t="s">
        <v>335</v>
      </c>
      <c r="C49" s="24" t="s">
        <v>78</v>
      </c>
      <c r="D49" s="12"/>
      <c r="E49" s="12">
        <v>27</v>
      </c>
      <c r="F49" s="12"/>
      <c r="G49" s="12"/>
      <c r="H49" s="12"/>
      <c r="I49" s="12">
        <f>E49</f>
        <v>27</v>
      </c>
      <c r="J49" s="12"/>
      <c r="K49" s="12">
        <f t="shared" si="1"/>
        <v>27</v>
      </c>
      <c r="L49" s="12">
        <v>42</v>
      </c>
    </row>
    <row r="50" spans="1:12">
      <c r="A50" s="12">
        <v>44</v>
      </c>
      <c r="B50" s="24" t="s">
        <v>100</v>
      </c>
      <c r="C50" s="24" t="s">
        <v>94</v>
      </c>
      <c r="D50" s="12"/>
      <c r="E50" s="12">
        <v>24</v>
      </c>
      <c r="F50" s="12"/>
      <c r="G50" s="12"/>
      <c r="H50" s="12"/>
      <c r="I50" s="12">
        <f>E50</f>
        <v>24</v>
      </c>
      <c r="J50" s="12"/>
      <c r="K50" s="12">
        <f t="shared" si="1"/>
        <v>24</v>
      </c>
      <c r="L50" s="12">
        <v>44</v>
      </c>
    </row>
    <row r="51" spans="1:12">
      <c r="A51" s="12">
        <v>45</v>
      </c>
      <c r="B51" s="24" t="s">
        <v>337</v>
      </c>
      <c r="C51" s="24" t="s">
        <v>78</v>
      </c>
      <c r="D51" s="12"/>
      <c r="E51" s="12"/>
      <c r="F51" s="12">
        <v>12</v>
      </c>
      <c r="G51" s="12">
        <v>10</v>
      </c>
      <c r="H51" s="12"/>
      <c r="I51" s="12">
        <f>SUM(F51:G51)</f>
        <v>22</v>
      </c>
      <c r="J51" s="12"/>
      <c r="K51" s="12">
        <f t="shared" si="1"/>
        <v>22</v>
      </c>
      <c r="L51" s="12">
        <v>45</v>
      </c>
    </row>
    <row r="52" spans="1:12">
      <c r="A52" s="12">
        <v>46</v>
      </c>
      <c r="B52" s="23" t="s">
        <v>115</v>
      </c>
      <c r="C52" s="23" t="s">
        <v>40</v>
      </c>
      <c r="D52" s="12">
        <v>14</v>
      </c>
      <c r="E52" s="12"/>
      <c r="F52" s="12">
        <v>7</v>
      </c>
      <c r="G52" s="12"/>
      <c r="H52" s="12"/>
      <c r="I52" s="12">
        <f>SUM(D52:F52)</f>
        <v>21</v>
      </c>
      <c r="J52" s="12"/>
      <c r="K52" s="12">
        <f t="shared" si="1"/>
        <v>21</v>
      </c>
      <c r="L52" s="12">
        <v>45</v>
      </c>
    </row>
    <row r="53" spans="1:12">
      <c r="A53" s="15">
        <v>47</v>
      </c>
      <c r="B53" s="23" t="s">
        <v>110</v>
      </c>
      <c r="C53" s="23" t="s">
        <v>96</v>
      </c>
      <c r="D53" s="12">
        <v>19</v>
      </c>
      <c r="E53" s="12"/>
      <c r="F53" s="12"/>
      <c r="G53" s="12"/>
      <c r="H53" s="12"/>
      <c r="I53" s="12">
        <f>D53</f>
        <v>19</v>
      </c>
      <c r="J53" s="12"/>
      <c r="K53" s="12">
        <f t="shared" si="1"/>
        <v>19</v>
      </c>
      <c r="L53" s="12">
        <v>47</v>
      </c>
    </row>
    <row r="54" spans="1:12">
      <c r="A54" s="15">
        <v>48</v>
      </c>
      <c r="B54" s="24" t="s">
        <v>264</v>
      </c>
      <c r="C54" s="24" t="s">
        <v>82</v>
      </c>
      <c r="D54" s="12"/>
      <c r="E54" s="12">
        <v>16</v>
      </c>
      <c r="F54" s="12"/>
      <c r="G54" s="12"/>
      <c r="H54" s="12"/>
      <c r="I54" s="12">
        <f>E54</f>
        <v>16</v>
      </c>
      <c r="J54" s="12"/>
      <c r="K54" s="12">
        <f t="shared" si="1"/>
        <v>16</v>
      </c>
      <c r="L54" s="12">
        <v>48</v>
      </c>
    </row>
    <row r="55" spans="1:12">
      <c r="A55" s="15">
        <v>49</v>
      </c>
      <c r="B55" s="33" t="s">
        <v>266</v>
      </c>
      <c r="C55" s="33" t="s">
        <v>40</v>
      </c>
      <c r="D55" s="26"/>
      <c r="E55" s="26"/>
      <c r="F55" s="26">
        <v>16</v>
      </c>
      <c r="G55" s="12"/>
      <c r="H55" s="12">
        <v>0</v>
      </c>
      <c r="I55" s="12">
        <f>F55</f>
        <v>16</v>
      </c>
      <c r="J55" s="12"/>
      <c r="K55" s="12">
        <f t="shared" si="1"/>
        <v>16</v>
      </c>
      <c r="L55" s="12">
        <v>48</v>
      </c>
    </row>
    <row r="56" spans="1:12">
      <c r="A56" s="15">
        <v>50</v>
      </c>
      <c r="B56" s="23" t="s">
        <v>410</v>
      </c>
      <c r="C56" s="23" t="s">
        <v>78</v>
      </c>
      <c r="D56" s="12"/>
      <c r="E56" s="12"/>
      <c r="F56" s="12"/>
      <c r="G56" s="12"/>
      <c r="H56" s="12">
        <v>16</v>
      </c>
      <c r="I56" s="12">
        <f>H56</f>
        <v>16</v>
      </c>
      <c r="J56" s="12"/>
      <c r="K56" s="12">
        <f t="shared" si="1"/>
        <v>16</v>
      </c>
      <c r="L56" s="12">
        <v>48</v>
      </c>
    </row>
    <row r="57" spans="1:12">
      <c r="A57" s="15">
        <v>51</v>
      </c>
      <c r="B57" s="24" t="s">
        <v>342</v>
      </c>
      <c r="C57" s="24" t="s">
        <v>269</v>
      </c>
      <c r="D57" s="12"/>
      <c r="E57" s="12"/>
      <c r="F57" s="12">
        <v>4</v>
      </c>
      <c r="G57" s="12">
        <v>11</v>
      </c>
      <c r="H57" s="12"/>
      <c r="I57" s="12">
        <f>SUM(F57:G57)</f>
        <v>15</v>
      </c>
      <c r="J57" s="12"/>
      <c r="K57" s="12">
        <f t="shared" si="1"/>
        <v>15</v>
      </c>
      <c r="L57" s="12">
        <v>51</v>
      </c>
    </row>
    <row r="58" spans="1:12">
      <c r="A58" s="15">
        <v>52</v>
      </c>
      <c r="B58" s="24" t="s">
        <v>382</v>
      </c>
      <c r="C58" s="24" t="s">
        <v>75</v>
      </c>
      <c r="D58" s="12"/>
      <c r="E58" s="12"/>
      <c r="F58" s="12"/>
      <c r="G58" s="12">
        <v>14</v>
      </c>
      <c r="H58" s="12"/>
      <c r="I58" s="12">
        <f>G58</f>
        <v>14</v>
      </c>
      <c r="J58" s="12"/>
      <c r="K58" s="12">
        <f t="shared" si="1"/>
        <v>14</v>
      </c>
      <c r="L58" s="12">
        <v>52</v>
      </c>
    </row>
    <row r="59" spans="1:12">
      <c r="A59" s="15">
        <v>53</v>
      </c>
      <c r="B59" s="24" t="s">
        <v>340</v>
      </c>
      <c r="C59" s="24" t="s">
        <v>82</v>
      </c>
      <c r="D59" s="12"/>
      <c r="E59" s="12"/>
      <c r="F59" s="12">
        <v>6</v>
      </c>
      <c r="G59" s="12">
        <v>0</v>
      </c>
      <c r="H59" s="12">
        <v>6</v>
      </c>
      <c r="I59" s="12">
        <f>SUM(F59:H59)</f>
        <v>12</v>
      </c>
      <c r="J59" s="12"/>
      <c r="K59" s="12">
        <f t="shared" si="1"/>
        <v>12</v>
      </c>
      <c r="L59" s="12">
        <v>53</v>
      </c>
    </row>
    <row r="60" spans="1:12">
      <c r="A60" s="15">
        <v>54</v>
      </c>
      <c r="B60" s="24" t="s">
        <v>338</v>
      </c>
      <c r="C60" s="24" t="s">
        <v>339</v>
      </c>
      <c r="D60" s="12"/>
      <c r="E60" s="12"/>
      <c r="F60" s="12">
        <v>9</v>
      </c>
      <c r="G60" s="12"/>
      <c r="H60" s="12"/>
      <c r="I60" s="12">
        <f>F60</f>
        <v>9</v>
      </c>
      <c r="J60" s="12"/>
      <c r="K60" s="12">
        <f t="shared" si="1"/>
        <v>9</v>
      </c>
      <c r="L60" s="12">
        <v>54</v>
      </c>
    </row>
    <row r="61" spans="1:12">
      <c r="A61" s="15">
        <v>55</v>
      </c>
      <c r="B61" s="33" t="s">
        <v>266</v>
      </c>
      <c r="C61" s="33" t="s">
        <v>267</v>
      </c>
      <c r="D61" s="34"/>
      <c r="E61" s="34">
        <v>7</v>
      </c>
      <c r="F61" s="26"/>
      <c r="G61" s="12"/>
      <c r="H61" s="12"/>
      <c r="I61" s="12">
        <f>E61</f>
        <v>7</v>
      </c>
      <c r="J61" s="12"/>
      <c r="K61" s="12">
        <f t="shared" si="1"/>
        <v>7</v>
      </c>
      <c r="L61" s="12">
        <v>55</v>
      </c>
    </row>
    <row r="62" spans="1:12">
      <c r="A62" s="15">
        <v>56</v>
      </c>
      <c r="B62" s="24" t="s">
        <v>341</v>
      </c>
      <c r="C62" s="24" t="s">
        <v>339</v>
      </c>
      <c r="D62" s="12"/>
      <c r="E62" s="12"/>
      <c r="F62" s="12">
        <v>5</v>
      </c>
      <c r="G62" s="12"/>
      <c r="H62" s="12"/>
      <c r="I62" s="12">
        <f>F62</f>
        <v>5</v>
      </c>
      <c r="J62" s="12"/>
      <c r="K62" s="12">
        <f t="shared" si="1"/>
        <v>5</v>
      </c>
      <c r="L62" s="12">
        <v>56</v>
      </c>
    </row>
    <row r="63" spans="1:12">
      <c r="A63" s="15">
        <v>57</v>
      </c>
      <c r="B63" s="24" t="s">
        <v>384</v>
      </c>
      <c r="C63" s="24" t="s">
        <v>269</v>
      </c>
      <c r="D63" s="12"/>
      <c r="E63" s="12"/>
      <c r="F63" s="12"/>
      <c r="G63" s="15">
        <v>0</v>
      </c>
      <c r="H63" s="12"/>
      <c r="I63" s="12">
        <f>G63</f>
        <v>0</v>
      </c>
      <c r="J63" s="12"/>
      <c r="K63" s="12">
        <f t="shared" si="1"/>
        <v>0</v>
      </c>
      <c r="L63" s="12"/>
    </row>
    <row r="64" spans="1:12">
      <c r="A64" s="35">
        <v>58</v>
      </c>
      <c r="B64" s="38" t="s">
        <v>434</v>
      </c>
      <c r="C64" s="38" t="s">
        <v>82</v>
      </c>
      <c r="D64" s="38"/>
      <c r="E64" s="38"/>
      <c r="F64" s="38"/>
      <c r="G64" s="38"/>
      <c r="H64" s="38"/>
      <c r="I64" s="38"/>
      <c r="J64" s="35">
        <v>0</v>
      </c>
      <c r="K64" s="12">
        <f t="shared" si="1"/>
        <v>0</v>
      </c>
      <c r="L64" s="38"/>
    </row>
  </sheetData>
  <sortState ref="B7:K64">
    <sortCondition descending="1" ref="K7:K64"/>
  </sortState>
  <mergeCells count="5">
    <mergeCell ref="A1:L1"/>
    <mergeCell ref="A2:L2"/>
    <mergeCell ref="A3:L3"/>
    <mergeCell ref="A4:L4"/>
    <mergeCell ref="A5:B5"/>
  </mergeCells>
  <pageMargins left="0.7" right="0.7" top="0.75" bottom="0.75" header="0.3" footer="0.3"/>
  <pageSetup paperSize="9" scale="6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topLeftCell="A22" zoomScaleNormal="100" zoomScaleSheetLayoutView="100" workbookViewId="0">
      <selection activeCell="L40" sqref="L40"/>
    </sheetView>
  </sheetViews>
  <sheetFormatPr defaultColWidth="9.140625" defaultRowHeight="15"/>
  <cols>
    <col min="1" max="1" width="4.42578125" style="5" customWidth="1"/>
    <col min="2" max="2" width="24.42578125" style="5" customWidth="1"/>
    <col min="3" max="3" width="28.28515625" style="5" customWidth="1"/>
    <col min="4" max="10" width="8.140625" style="5" customWidth="1"/>
    <col min="11" max="12" width="7.28515625" style="5" customWidth="1"/>
    <col min="13" max="16384" width="9.140625" style="27"/>
  </cols>
  <sheetData>
    <row r="1" spans="1:12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6.75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5.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30" customHeight="1">
      <c r="A5" s="47" t="s">
        <v>7</v>
      </c>
      <c r="B5" s="47"/>
    </row>
    <row r="6" spans="1:12" ht="30">
      <c r="A6" s="7" t="s">
        <v>3</v>
      </c>
      <c r="B6" s="7" t="s">
        <v>4</v>
      </c>
      <c r="C6" s="7" t="s">
        <v>5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427</v>
      </c>
      <c r="J6" s="7" t="s">
        <v>55</v>
      </c>
      <c r="K6" s="7" t="s">
        <v>20</v>
      </c>
      <c r="L6" s="7" t="s">
        <v>6</v>
      </c>
    </row>
    <row r="7" spans="1:12">
      <c r="A7" s="25">
        <v>1</v>
      </c>
      <c r="B7" s="23" t="s">
        <v>116</v>
      </c>
      <c r="C7" s="23" t="s">
        <v>78</v>
      </c>
      <c r="D7" s="12">
        <v>40</v>
      </c>
      <c r="E7" s="7">
        <v>29</v>
      </c>
      <c r="F7" s="7">
        <v>40</v>
      </c>
      <c r="G7" s="7">
        <v>40</v>
      </c>
      <c r="H7" s="7">
        <v>40</v>
      </c>
      <c r="I7" s="7">
        <f>SUM(F7:H7)</f>
        <v>120</v>
      </c>
      <c r="J7" s="7">
        <v>40</v>
      </c>
      <c r="K7" s="7">
        <f t="shared" ref="K7:K45" si="0">I7+J7</f>
        <v>160</v>
      </c>
      <c r="L7" s="7">
        <v>1</v>
      </c>
    </row>
    <row r="8" spans="1:12">
      <c r="A8" s="25">
        <v>2</v>
      </c>
      <c r="B8" s="23" t="s">
        <v>117</v>
      </c>
      <c r="C8" s="23" t="s">
        <v>75</v>
      </c>
      <c r="D8" s="12">
        <v>37</v>
      </c>
      <c r="E8" s="7">
        <v>35</v>
      </c>
      <c r="F8" s="7">
        <v>35</v>
      </c>
      <c r="G8" s="7">
        <v>35</v>
      </c>
      <c r="H8" s="7">
        <v>0</v>
      </c>
      <c r="I8" s="7">
        <f>SUM(D8:F8)</f>
        <v>107</v>
      </c>
      <c r="J8" s="7">
        <v>35</v>
      </c>
      <c r="K8" s="7">
        <f t="shared" si="0"/>
        <v>142</v>
      </c>
      <c r="L8" s="7">
        <v>2</v>
      </c>
    </row>
    <row r="9" spans="1:12">
      <c r="A9" s="25">
        <v>3</v>
      </c>
      <c r="B9" s="23" t="s">
        <v>124</v>
      </c>
      <c r="C9" s="23" t="s">
        <v>78</v>
      </c>
      <c r="D9" s="12">
        <v>28</v>
      </c>
      <c r="E9" s="7">
        <v>32</v>
      </c>
      <c r="F9" s="7">
        <v>32</v>
      </c>
      <c r="G9" s="7">
        <v>29</v>
      </c>
      <c r="H9" s="7">
        <v>19</v>
      </c>
      <c r="I9" s="7">
        <f>SUM(E9:G9)</f>
        <v>93</v>
      </c>
      <c r="J9" s="7">
        <v>28</v>
      </c>
      <c r="K9" s="7">
        <f t="shared" si="0"/>
        <v>121</v>
      </c>
      <c r="L9" s="7">
        <v>3</v>
      </c>
    </row>
    <row r="10" spans="1:12">
      <c r="A10" s="7">
        <v>4</v>
      </c>
      <c r="B10" s="24" t="s">
        <v>274</v>
      </c>
      <c r="C10" s="24" t="s">
        <v>239</v>
      </c>
      <c r="D10" s="7"/>
      <c r="E10" s="7">
        <v>27</v>
      </c>
      <c r="F10" s="7"/>
      <c r="G10" s="7">
        <v>24</v>
      </c>
      <c r="H10" s="7">
        <v>35</v>
      </c>
      <c r="I10" s="7">
        <f>SUM(E10:H10)</f>
        <v>86</v>
      </c>
      <c r="J10" s="7">
        <v>33</v>
      </c>
      <c r="K10" s="7">
        <f t="shared" si="0"/>
        <v>119</v>
      </c>
      <c r="L10" s="7">
        <v>4</v>
      </c>
    </row>
    <row r="11" spans="1:12">
      <c r="A11" s="7">
        <v>5</v>
      </c>
      <c r="B11" s="23" t="s">
        <v>118</v>
      </c>
      <c r="C11" s="23" t="s">
        <v>29</v>
      </c>
      <c r="D11" s="12">
        <v>35</v>
      </c>
      <c r="E11" s="7">
        <v>22</v>
      </c>
      <c r="F11" s="7">
        <v>20</v>
      </c>
      <c r="G11" s="7">
        <v>32</v>
      </c>
      <c r="H11" s="7"/>
      <c r="I11" s="7">
        <f>D11+E11+G11</f>
        <v>89</v>
      </c>
      <c r="J11" s="7">
        <v>29</v>
      </c>
      <c r="K11" s="7">
        <f t="shared" si="0"/>
        <v>118</v>
      </c>
      <c r="L11" s="7">
        <v>5</v>
      </c>
    </row>
    <row r="12" spans="1:12">
      <c r="A12" s="7">
        <v>6</v>
      </c>
      <c r="B12" s="24" t="s">
        <v>273</v>
      </c>
      <c r="C12" s="24" t="s">
        <v>239</v>
      </c>
      <c r="D12" s="7"/>
      <c r="E12" s="7">
        <v>28</v>
      </c>
      <c r="F12" s="7">
        <v>30</v>
      </c>
      <c r="G12" s="7">
        <v>17</v>
      </c>
      <c r="H12" s="7">
        <v>26</v>
      </c>
      <c r="I12" s="7">
        <f>H12+F12+E12</f>
        <v>84</v>
      </c>
      <c r="J12" s="7">
        <v>30</v>
      </c>
      <c r="K12" s="7">
        <f t="shared" si="0"/>
        <v>114</v>
      </c>
      <c r="L12" s="7">
        <v>6</v>
      </c>
    </row>
    <row r="13" spans="1:12">
      <c r="A13" s="7">
        <v>7</v>
      </c>
      <c r="B13" s="24" t="s">
        <v>275</v>
      </c>
      <c r="C13" s="24" t="s">
        <v>239</v>
      </c>
      <c r="D13" s="7"/>
      <c r="E13" s="7">
        <v>26</v>
      </c>
      <c r="F13" s="7">
        <v>27</v>
      </c>
      <c r="G13" s="7">
        <v>26</v>
      </c>
      <c r="H13" s="7"/>
      <c r="I13" s="7">
        <f>SUM(E13:G13)</f>
        <v>79</v>
      </c>
      <c r="J13" s="7">
        <v>31</v>
      </c>
      <c r="K13" s="7">
        <f t="shared" si="0"/>
        <v>110</v>
      </c>
      <c r="L13" s="7">
        <v>7</v>
      </c>
    </row>
    <row r="14" spans="1:12">
      <c r="A14" s="7">
        <v>8</v>
      </c>
      <c r="B14" s="23" t="s">
        <v>119</v>
      </c>
      <c r="C14" s="23" t="s">
        <v>29</v>
      </c>
      <c r="D14" s="12">
        <v>33</v>
      </c>
      <c r="E14" s="7">
        <v>23</v>
      </c>
      <c r="F14" s="7">
        <v>22</v>
      </c>
      <c r="G14" s="7">
        <v>25</v>
      </c>
      <c r="H14" s="7">
        <v>21</v>
      </c>
      <c r="I14" s="7">
        <f>D14+G14+E14</f>
        <v>81</v>
      </c>
      <c r="J14" s="7">
        <v>27</v>
      </c>
      <c r="K14" s="7">
        <f t="shared" si="0"/>
        <v>108</v>
      </c>
      <c r="L14" s="7">
        <v>8</v>
      </c>
    </row>
    <row r="15" spans="1:12">
      <c r="A15" s="7">
        <v>9</v>
      </c>
      <c r="B15" s="23" t="s">
        <v>126</v>
      </c>
      <c r="C15" s="23" t="s">
        <v>30</v>
      </c>
      <c r="D15" s="7">
        <v>0</v>
      </c>
      <c r="E15" s="7">
        <v>33</v>
      </c>
      <c r="F15" s="7">
        <v>24</v>
      </c>
      <c r="G15" s="7">
        <v>37</v>
      </c>
      <c r="H15" s="7">
        <v>32</v>
      </c>
      <c r="I15" s="7">
        <f>E15+G15+H15</f>
        <v>102</v>
      </c>
      <c r="J15" s="7"/>
      <c r="K15" s="7">
        <f t="shared" si="0"/>
        <v>102</v>
      </c>
      <c r="L15" s="7">
        <v>9</v>
      </c>
    </row>
    <row r="16" spans="1:12">
      <c r="A16" s="7">
        <v>10</v>
      </c>
      <c r="B16" s="24" t="s">
        <v>268</v>
      </c>
      <c r="C16" s="24" t="s">
        <v>269</v>
      </c>
      <c r="D16" s="7"/>
      <c r="E16" s="7">
        <v>40</v>
      </c>
      <c r="F16" s="7">
        <v>26</v>
      </c>
      <c r="G16" s="7"/>
      <c r="H16" s="7">
        <v>33</v>
      </c>
      <c r="I16" s="7">
        <f>SUM(E16:H16)</f>
        <v>99</v>
      </c>
      <c r="J16" s="7"/>
      <c r="K16" s="7">
        <f t="shared" si="0"/>
        <v>99</v>
      </c>
      <c r="L16" s="7">
        <v>10</v>
      </c>
    </row>
    <row r="17" spans="1:12">
      <c r="A17" s="7">
        <v>11</v>
      </c>
      <c r="B17" s="24" t="s">
        <v>270</v>
      </c>
      <c r="C17" s="24" t="s">
        <v>269</v>
      </c>
      <c r="D17" s="7"/>
      <c r="E17" s="7">
        <v>37</v>
      </c>
      <c r="F17" s="7">
        <v>28</v>
      </c>
      <c r="G17" s="7">
        <v>33</v>
      </c>
      <c r="H17" s="7">
        <v>22</v>
      </c>
      <c r="I17" s="7">
        <f>SUM(E17:G17)</f>
        <v>98</v>
      </c>
      <c r="J17" s="7"/>
      <c r="K17" s="7">
        <f t="shared" si="0"/>
        <v>98</v>
      </c>
      <c r="L17" s="7">
        <v>11</v>
      </c>
    </row>
    <row r="18" spans="1:12">
      <c r="A18" s="7">
        <v>12</v>
      </c>
      <c r="B18" s="23" t="s">
        <v>121</v>
      </c>
      <c r="C18" s="23" t="s">
        <v>30</v>
      </c>
      <c r="D18" s="12">
        <v>31</v>
      </c>
      <c r="E18" s="7">
        <v>0</v>
      </c>
      <c r="F18" s="7">
        <v>0</v>
      </c>
      <c r="G18" s="7">
        <v>30</v>
      </c>
      <c r="H18" s="7">
        <v>31</v>
      </c>
      <c r="I18" s="7">
        <f>SUM(D18:H18)</f>
        <v>92</v>
      </c>
      <c r="J18" s="7"/>
      <c r="K18" s="7">
        <f t="shared" si="0"/>
        <v>92</v>
      </c>
      <c r="L18" s="7">
        <v>12</v>
      </c>
    </row>
    <row r="19" spans="1:12">
      <c r="A19" s="7">
        <v>13</v>
      </c>
      <c r="B19" s="24" t="s">
        <v>272</v>
      </c>
      <c r="C19" s="24" t="s">
        <v>269</v>
      </c>
      <c r="D19" s="7"/>
      <c r="E19" s="7">
        <v>30</v>
      </c>
      <c r="F19" s="7">
        <v>29</v>
      </c>
      <c r="G19" s="7">
        <v>31</v>
      </c>
      <c r="H19" s="7">
        <v>27</v>
      </c>
      <c r="I19" s="7">
        <f>SUM(E19:G19)</f>
        <v>90</v>
      </c>
      <c r="J19" s="7">
        <v>0</v>
      </c>
      <c r="K19" s="7">
        <f t="shared" si="0"/>
        <v>90</v>
      </c>
      <c r="L19" s="7">
        <v>13</v>
      </c>
    </row>
    <row r="20" spans="1:12">
      <c r="A20" s="7">
        <v>14</v>
      </c>
      <c r="B20" s="23" t="s">
        <v>123</v>
      </c>
      <c r="C20" s="23" t="s">
        <v>78</v>
      </c>
      <c r="D20" s="12">
        <v>29</v>
      </c>
      <c r="E20" s="7">
        <v>25</v>
      </c>
      <c r="F20" s="7">
        <v>33</v>
      </c>
      <c r="G20" s="7">
        <v>18</v>
      </c>
      <c r="H20" s="7">
        <v>0</v>
      </c>
      <c r="I20" s="7">
        <f>SUM(D20:F20)</f>
        <v>87</v>
      </c>
      <c r="J20" s="7"/>
      <c r="K20" s="7">
        <f t="shared" si="0"/>
        <v>87</v>
      </c>
      <c r="L20" s="7">
        <v>14</v>
      </c>
    </row>
    <row r="21" spans="1:12">
      <c r="A21" s="7">
        <v>15</v>
      </c>
      <c r="B21" s="23" t="s">
        <v>120</v>
      </c>
      <c r="C21" s="23" t="s">
        <v>30</v>
      </c>
      <c r="D21" s="12">
        <v>32</v>
      </c>
      <c r="E21" s="7">
        <v>0</v>
      </c>
      <c r="F21" s="7">
        <v>25</v>
      </c>
      <c r="G21" s="7">
        <v>16</v>
      </c>
      <c r="H21" s="7">
        <v>28</v>
      </c>
      <c r="I21" s="7">
        <f>H21+F21+D21</f>
        <v>85</v>
      </c>
      <c r="J21" s="7"/>
      <c r="K21" s="7">
        <f t="shared" si="0"/>
        <v>85</v>
      </c>
      <c r="L21" s="7">
        <v>15</v>
      </c>
    </row>
    <row r="22" spans="1:12">
      <c r="A22" s="7">
        <v>16</v>
      </c>
      <c r="B22" s="23" t="s">
        <v>122</v>
      </c>
      <c r="C22" s="23" t="s">
        <v>31</v>
      </c>
      <c r="D22" s="12">
        <v>30</v>
      </c>
      <c r="E22" s="7">
        <v>21</v>
      </c>
      <c r="F22" s="7">
        <v>21</v>
      </c>
      <c r="G22" s="7">
        <v>21</v>
      </c>
      <c r="H22" s="7">
        <v>25</v>
      </c>
      <c r="I22" s="7">
        <f>D22+H22+G22</f>
        <v>76</v>
      </c>
      <c r="J22" s="7"/>
      <c r="K22" s="7">
        <f t="shared" si="0"/>
        <v>76</v>
      </c>
      <c r="L22" s="7">
        <v>16</v>
      </c>
    </row>
    <row r="23" spans="1:12">
      <c r="A23" s="7">
        <v>17</v>
      </c>
      <c r="B23" s="24" t="s">
        <v>346</v>
      </c>
      <c r="C23" s="24" t="s">
        <v>239</v>
      </c>
      <c r="D23" s="7"/>
      <c r="E23" s="7"/>
      <c r="F23" s="7">
        <v>0</v>
      </c>
      <c r="G23" s="7">
        <v>22</v>
      </c>
      <c r="H23" s="7">
        <v>20</v>
      </c>
      <c r="I23" s="7">
        <f>SUM(F23:H23)</f>
        <v>42</v>
      </c>
      <c r="J23" s="7">
        <v>26</v>
      </c>
      <c r="K23" s="7">
        <f t="shared" si="0"/>
        <v>68</v>
      </c>
      <c r="L23" s="7">
        <v>17</v>
      </c>
    </row>
    <row r="24" spans="1:12">
      <c r="A24" s="7">
        <v>18</v>
      </c>
      <c r="B24" s="24" t="s">
        <v>385</v>
      </c>
      <c r="C24" s="24" t="s">
        <v>43</v>
      </c>
      <c r="D24" s="7"/>
      <c r="E24" s="7"/>
      <c r="F24" s="7"/>
      <c r="G24" s="7">
        <v>28</v>
      </c>
      <c r="H24" s="7">
        <v>0</v>
      </c>
      <c r="I24" s="7">
        <f>G24</f>
        <v>28</v>
      </c>
      <c r="J24" s="7">
        <v>32</v>
      </c>
      <c r="K24" s="7">
        <f t="shared" si="0"/>
        <v>60</v>
      </c>
      <c r="L24" s="7">
        <v>18</v>
      </c>
    </row>
    <row r="25" spans="1:12">
      <c r="A25" s="7">
        <v>19</v>
      </c>
      <c r="B25" s="23" t="s">
        <v>129</v>
      </c>
      <c r="C25" s="23" t="s">
        <v>30</v>
      </c>
      <c r="D25" s="7">
        <v>0</v>
      </c>
      <c r="E25" s="7">
        <v>0</v>
      </c>
      <c r="F25" s="7">
        <v>31</v>
      </c>
      <c r="G25" s="7">
        <v>0</v>
      </c>
      <c r="H25" s="7">
        <v>28</v>
      </c>
      <c r="I25" s="7">
        <f>SUM(F25:H25)</f>
        <v>59</v>
      </c>
      <c r="J25" s="7"/>
      <c r="K25" s="7">
        <f t="shared" si="0"/>
        <v>59</v>
      </c>
      <c r="L25" s="7">
        <v>19</v>
      </c>
    </row>
    <row r="26" spans="1:12">
      <c r="A26" s="7">
        <v>20</v>
      </c>
      <c r="B26" s="24" t="s">
        <v>387</v>
      </c>
      <c r="C26" s="24" t="s">
        <v>30</v>
      </c>
      <c r="D26" s="7"/>
      <c r="E26" s="7"/>
      <c r="F26" s="7"/>
      <c r="G26" s="7">
        <v>23</v>
      </c>
      <c r="H26" s="7">
        <v>23</v>
      </c>
      <c r="I26" s="7">
        <f>SUM(G26:H26)</f>
        <v>46</v>
      </c>
      <c r="J26" s="7"/>
      <c r="K26" s="7">
        <f t="shared" si="0"/>
        <v>46</v>
      </c>
      <c r="L26" s="7">
        <v>20</v>
      </c>
    </row>
    <row r="27" spans="1:12">
      <c r="A27" s="7">
        <v>21</v>
      </c>
      <c r="B27" s="23" t="s">
        <v>128</v>
      </c>
      <c r="C27" s="23" t="s">
        <v>30</v>
      </c>
      <c r="D27" s="7">
        <v>0</v>
      </c>
      <c r="E27" s="7">
        <v>0</v>
      </c>
      <c r="F27" s="7">
        <v>37</v>
      </c>
      <c r="G27" s="7"/>
      <c r="H27" s="7"/>
      <c r="I27" s="7">
        <f>F27</f>
        <v>37</v>
      </c>
      <c r="J27" s="7"/>
      <c r="K27" s="7">
        <f t="shared" si="0"/>
        <v>37</v>
      </c>
      <c r="L27" s="7">
        <v>21</v>
      </c>
    </row>
    <row r="28" spans="1:12">
      <c r="A28" s="7">
        <v>22</v>
      </c>
      <c r="B28" s="32" t="s">
        <v>435</v>
      </c>
      <c r="C28" s="32" t="s">
        <v>38</v>
      </c>
      <c r="D28" s="7"/>
      <c r="E28" s="7"/>
      <c r="F28" s="7"/>
      <c r="G28" s="7"/>
      <c r="H28" s="7"/>
      <c r="I28" s="7">
        <f>H28</f>
        <v>0</v>
      </c>
      <c r="J28" s="7">
        <v>37</v>
      </c>
      <c r="K28" s="7">
        <f t="shared" si="0"/>
        <v>37</v>
      </c>
      <c r="L28" s="7">
        <v>21</v>
      </c>
    </row>
    <row r="29" spans="1:12">
      <c r="A29" s="7">
        <v>23</v>
      </c>
      <c r="B29" s="24" t="s">
        <v>271</v>
      </c>
      <c r="C29" s="24" t="s">
        <v>30</v>
      </c>
      <c r="D29" s="7"/>
      <c r="E29" s="7">
        <v>31</v>
      </c>
      <c r="F29" s="7"/>
      <c r="G29" s="7">
        <v>0</v>
      </c>
      <c r="H29" s="7">
        <v>0</v>
      </c>
      <c r="I29" s="7">
        <f>E29</f>
        <v>31</v>
      </c>
      <c r="J29" s="7"/>
      <c r="K29" s="7">
        <f t="shared" si="0"/>
        <v>31</v>
      </c>
      <c r="L29" s="7">
        <v>23</v>
      </c>
    </row>
    <row r="30" spans="1:12">
      <c r="A30" s="7">
        <v>24</v>
      </c>
      <c r="B30" s="32" t="s">
        <v>411</v>
      </c>
      <c r="C30" s="32" t="s">
        <v>269</v>
      </c>
      <c r="D30" s="7"/>
      <c r="E30" s="7"/>
      <c r="F30" s="7"/>
      <c r="G30" s="7"/>
      <c r="H30" s="7">
        <v>30</v>
      </c>
      <c r="I30" s="7">
        <f>H30</f>
        <v>30</v>
      </c>
      <c r="J30" s="7"/>
      <c r="K30" s="7">
        <f t="shared" si="0"/>
        <v>30</v>
      </c>
      <c r="L30" s="7">
        <v>24</v>
      </c>
    </row>
    <row r="31" spans="1:12">
      <c r="A31" s="7">
        <v>25</v>
      </c>
      <c r="B31" s="23" t="s">
        <v>125</v>
      </c>
      <c r="C31" s="23" t="s">
        <v>66</v>
      </c>
      <c r="D31" s="12">
        <v>27</v>
      </c>
      <c r="E31" s="7">
        <v>0</v>
      </c>
      <c r="F31" s="7"/>
      <c r="G31" s="7"/>
      <c r="H31" s="7">
        <v>0</v>
      </c>
      <c r="I31" s="7">
        <f>D31</f>
        <v>27</v>
      </c>
      <c r="J31" s="7"/>
      <c r="K31" s="7">
        <f t="shared" si="0"/>
        <v>27</v>
      </c>
      <c r="L31" s="7">
        <v>25</v>
      </c>
    </row>
    <row r="32" spans="1:12">
      <c r="A32" s="7">
        <v>26</v>
      </c>
      <c r="B32" s="24" t="s">
        <v>386</v>
      </c>
      <c r="C32" s="24" t="s">
        <v>239</v>
      </c>
      <c r="D32" s="7"/>
      <c r="E32" s="7"/>
      <c r="F32" s="7"/>
      <c r="G32" s="7">
        <v>27</v>
      </c>
      <c r="H32" s="7"/>
      <c r="I32" s="7">
        <f>G32</f>
        <v>27</v>
      </c>
      <c r="J32" s="7"/>
      <c r="K32" s="7">
        <f t="shared" si="0"/>
        <v>27</v>
      </c>
      <c r="L32" s="7">
        <v>25</v>
      </c>
    </row>
    <row r="33" spans="1:12">
      <c r="A33" s="7">
        <v>27</v>
      </c>
      <c r="B33" s="24" t="s">
        <v>348</v>
      </c>
      <c r="C33" s="24" t="s">
        <v>30</v>
      </c>
      <c r="D33" s="7"/>
      <c r="E33" s="7"/>
      <c r="F33" s="7">
        <v>0</v>
      </c>
      <c r="G33" s="7">
        <v>0</v>
      </c>
      <c r="H33" s="7">
        <v>27</v>
      </c>
      <c r="I33" s="7">
        <f>H33</f>
        <v>27</v>
      </c>
      <c r="J33" s="7"/>
      <c r="K33" s="7">
        <f t="shared" si="0"/>
        <v>27</v>
      </c>
      <c r="L33" s="7">
        <v>27</v>
      </c>
    </row>
    <row r="34" spans="1:12">
      <c r="A34" s="7">
        <v>28</v>
      </c>
      <c r="B34" s="24" t="s">
        <v>276</v>
      </c>
      <c r="C34" s="24" t="s">
        <v>239</v>
      </c>
      <c r="D34" s="7"/>
      <c r="E34" s="7">
        <v>24</v>
      </c>
      <c r="F34" s="7">
        <v>0</v>
      </c>
      <c r="G34" s="7"/>
      <c r="H34" s="7"/>
      <c r="I34" s="7">
        <f>E34</f>
        <v>24</v>
      </c>
      <c r="J34" s="7"/>
      <c r="K34" s="7">
        <f t="shared" si="0"/>
        <v>24</v>
      </c>
      <c r="L34" s="7">
        <v>28</v>
      </c>
    </row>
    <row r="35" spans="1:12">
      <c r="A35" s="7">
        <v>29</v>
      </c>
      <c r="B35" s="32" t="s">
        <v>412</v>
      </c>
      <c r="C35" s="24" t="s">
        <v>239</v>
      </c>
      <c r="D35" s="7"/>
      <c r="E35" s="7"/>
      <c r="F35" s="7"/>
      <c r="G35" s="7"/>
      <c r="H35" s="7">
        <v>24</v>
      </c>
      <c r="I35" s="7">
        <f>H35</f>
        <v>24</v>
      </c>
      <c r="J35" s="7"/>
      <c r="K35" s="7">
        <f t="shared" si="0"/>
        <v>24</v>
      </c>
      <c r="L35" s="7">
        <v>28</v>
      </c>
    </row>
    <row r="36" spans="1:12">
      <c r="A36" s="7">
        <v>30</v>
      </c>
      <c r="B36" s="23" t="s">
        <v>130</v>
      </c>
      <c r="C36" s="23" t="s">
        <v>30</v>
      </c>
      <c r="D36" s="7">
        <v>0</v>
      </c>
      <c r="E36" s="7">
        <v>0</v>
      </c>
      <c r="F36" s="7">
        <v>23</v>
      </c>
      <c r="G36" s="7">
        <v>0</v>
      </c>
      <c r="H36" s="7">
        <v>0</v>
      </c>
      <c r="I36" s="7">
        <f>F36</f>
        <v>23</v>
      </c>
      <c r="J36" s="7"/>
      <c r="K36" s="7">
        <f t="shared" si="0"/>
        <v>23</v>
      </c>
      <c r="L36" s="7">
        <v>30</v>
      </c>
    </row>
    <row r="37" spans="1:12">
      <c r="A37" s="7">
        <v>31</v>
      </c>
      <c r="B37" s="24" t="s">
        <v>388</v>
      </c>
      <c r="C37" s="24" t="s">
        <v>38</v>
      </c>
      <c r="D37" s="7"/>
      <c r="E37" s="7"/>
      <c r="F37" s="7"/>
      <c r="G37" s="7">
        <v>20</v>
      </c>
      <c r="H37" s="7"/>
      <c r="I37" s="7">
        <f>G37</f>
        <v>20</v>
      </c>
      <c r="J37" s="7"/>
      <c r="K37" s="7">
        <f t="shared" si="0"/>
        <v>20</v>
      </c>
      <c r="L37" s="7">
        <v>31</v>
      </c>
    </row>
    <row r="38" spans="1:12">
      <c r="A38" s="7">
        <v>32</v>
      </c>
      <c r="B38" s="23" t="s">
        <v>127</v>
      </c>
      <c r="C38" s="23" t="s">
        <v>30</v>
      </c>
      <c r="D38" s="7">
        <v>0</v>
      </c>
      <c r="E38" s="7"/>
      <c r="F38" s="7"/>
      <c r="G38" s="7">
        <v>19</v>
      </c>
      <c r="H38" s="7"/>
      <c r="I38" s="7">
        <f>G38</f>
        <v>19</v>
      </c>
      <c r="J38" s="7"/>
      <c r="K38" s="7">
        <f t="shared" si="0"/>
        <v>19</v>
      </c>
      <c r="L38" s="7">
        <v>32</v>
      </c>
    </row>
    <row r="39" spans="1:12">
      <c r="A39" s="7">
        <v>33</v>
      </c>
      <c r="B39" s="24" t="s">
        <v>343</v>
      </c>
      <c r="C39" s="24" t="s">
        <v>38</v>
      </c>
      <c r="D39" s="7"/>
      <c r="E39" s="7"/>
      <c r="F39" s="7">
        <v>19</v>
      </c>
      <c r="G39" s="7"/>
      <c r="H39" s="7"/>
      <c r="I39" s="7">
        <f>F39</f>
        <v>19</v>
      </c>
      <c r="J39" s="7"/>
      <c r="K39" s="7">
        <f t="shared" si="0"/>
        <v>19</v>
      </c>
      <c r="L39" s="7">
        <v>32</v>
      </c>
    </row>
    <row r="40" spans="1:12">
      <c r="A40" s="7">
        <v>34</v>
      </c>
      <c r="B40" s="24" t="s">
        <v>344</v>
      </c>
      <c r="C40" s="24" t="s">
        <v>345</v>
      </c>
      <c r="D40" s="7"/>
      <c r="E40" s="7"/>
      <c r="F40" s="7">
        <v>18</v>
      </c>
      <c r="G40" s="7"/>
      <c r="H40" s="7"/>
      <c r="I40" s="7">
        <f>F40</f>
        <v>18</v>
      </c>
      <c r="J40" s="7"/>
      <c r="K40" s="7">
        <f t="shared" si="0"/>
        <v>18</v>
      </c>
      <c r="L40" s="7">
        <v>34</v>
      </c>
    </row>
    <row r="41" spans="1:12">
      <c r="A41" s="7">
        <v>35</v>
      </c>
      <c r="B41" s="24" t="s">
        <v>277</v>
      </c>
      <c r="C41" s="24" t="s">
        <v>239</v>
      </c>
      <c r="D41" s="7"/>
      <c r="E41" s="7">
        <v>0</v>
      </c>
      <c r="F41" s="7"/>
      <c r="G41" s="7"/>
      <c r="H41" s="7"/>
      <c r="I41" s="7">
        <f>E41</f>
        <v>0</v>
      </c>
      <c r="J41" s="7"/>
      <c r="K41" s="7">
        <f t="shared" si="0"/>
        <v>0</v>
      </c>
      <c r="L41" s="7"/>
    </row>
    <row r="42" spans="1:12">
      <c r="A42" s="7">
        <v>36</v>
      </c>
      <c r="B42" s="24" t="s">
        <v>347</v>
      </c>
      <c r="C42" s="24" t="s">
        <v>30</v>
      </c>
      <c r="D42" s="7"/>
      <c r="E42" s="7"/>
      <c r="F42" s="7">
        <v>0</v>
      </c>
      <c r="G42" s="7"/>
      <c r="H42" s="7"/>
      <c r="I42" s="7">
        <f>F42</f>
        <v>0</v>
      </c>
      <c r="J42" s="7"/>
      <c r="K42" s="7">
        <f t="shared" si="0"/>
        <v>0</v>
      </c>
      <c r="L42" s="7"/>
    </row>
    <row r="43" spans="1:12">
      <c r="A43" s="7">
        <v>37</v>
      </c>
      <c r="B43" s="32" t="s">
        <v>413</v>
      </c>
      <c r="C43" s="24"/>
      <c r="D43" s="7"/>
      <c r="E43" s="7"/>
      <c r="F43" s="7"/>
      <c r="G43" s="7"/>
      <c r="H43" s="7">
        <v>0</v>
      </c>
      <c r="I43" s="7">
        <f>H43</f>
        <v>0</v>
      </c>
      <c r="J43" s="7"/>
      <c r="K43" s="7">
        <f t="shared" si="0"/>
        <v>0</v>
      </c>
      <c r="L43" s="7"/>
    </row>
    <row r="44" spans="1:12">
      <c r="A44" s="7">
        <v>38</v>
      </c>
      <c r="B44" s="24" t="s">
        <v>414</v>
      </c>
      <c r="C44" s="32" t="s">
        <v>269</v>
      </c>
      <c r="D44" s="7"/>
      <c r="E44" s="7"/>
      <c r="F44" s="7"/>
      <c r="G44" s="7"/>
      <c r="H44" s="7">
        <v>0</v>
      </c>
      <c r="I44" s="7">
        <f>H44</f>
        <v>0</v>
      </c>
      <c r="J44" s="7"/>
      <c r="K44" s="7">
        <f t="shared" si="0"/>
        <v>0</v>
      </c>
      <c r="L44" s="7"/>
    </row>
    <row r="45" spans="1:12">
      <c r="A45" s="7">
        <v>39</v>
      </c>
      <c r="B45" s="32" t="s">
        <v>436</v>
      </c>
      <c r="C45" s="32" t="s">
        <v>437</v>
      </c>
      <c r="D45" s="7"/>
      <c r="E45" s="7"/>
      <c r="F45" s="7"/>
      <c r="G45" s="7"/>
      <c r="H45" s="7"/>
      <c r="I45" s="7">
        <f>H45</f>
        <v>0</v>
      </c>
      <c r="J45" s="7">
        <v>0</v>
      </c>
      <c r="K45" s="7">
        <f t="shared" si="0"/>
        <v>0</v>
      </c>
      <c r="L45" s="7"/>
    </row>
  </sheetData>
  <sortState ref="B7:K45">
    <sortCondition descending="1" ref="K7:K45"/>
  </sortState>
  <mergeCells count="5">
    <mergeCell ref="A1:L1"/>
    <mergeCell ref="A2:L2"/>
    <mergeCell ref="A3:L3"/>
    <mergeCell ref="A4:L4"/>
    <mergeCell ref="A5:B5"/>
  </mergeCells>
  <pageMargins left="0.7" right="0.7" top="0.75" bottom="0.75" header="0.3" footer="0.3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85" zoomScaleNormal="100" zoomScaleSheetLayoutView="85" workbookViewId="0">
      <selection activeCell="K18" sqref="K18"/>
    </sheetView>
  </sheetViews>
  <sheetFormatPr defaultColWidth="9.140625" defaultRowHeight="15"/>
  <cols>
    <col min="1" max="1" width="4.85546875" style="14" customWidth="1"/>
    <col min="2" max="2" width="24" style="14" customWidth="1"/>
    <col min="3" max="3" width="29.42578125" style="14" customWidth="1"/>
    <col min="4" max="16384" width="9.140625" style="14"/>
  </cols>
  <sheetData>
    <row r="1" spans="1:12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0.75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37.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ht="21.75" customHeight="1">
      <c r="A5" s="47" t="s">
        <v>26</v>
      </c>
      <c r="B5" s="47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0">
      <c r="A6" s="7" t="s">
        <v>3</v>
      </c>
      <c r="B6" s="7" t="s">
        <v>4</v>
      </c>
      <c r="C6" s="7" t="s">
        <v>5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7" t="s">
        <v>427</v>
      </c>
      <c r="J6" s="7" t="s">
        <v>55</v>
      </c>
      <c r="K6" s="7" t="s">
        <v>20</v>
      </c>
      <c r="L6" s="7" t="s">
        <v>6</v>
      </c>
    </row>
    <row r="7" spans="1:12">
      <c r="A7" s="11">
        <v>1</v>
      </c>
      <c r="B7" s="23" t="s">
        <v>132</v>
      </c>
      <c r="C7" s="23" t="s">
        <v>78</v>
      </c>
      <c r="D7" s="12">
        <v>37</v>
      </c>
      <c r="E7" s="12">
        <v>40</v>
      </c>
      <c r="F7" s="12">
        <v>37</v>
      </c>
      <c r="G7" s="12">
        <v>40</v>
      </c>
      <c r="H7" s="12">
        <v>40</v>
      </c>
      <c r="I7" s="12">
        <f>H7+G7+E7</f>
        <v>120</v>
      </c>
      <c r="J7" s="12">
        <v>37</v>
      </c>
      <c r="K7" s="12">
        <f t="shared" ref="K7:K49" si="0">I7+J7</f>
        <v>157</v>
      </c>
      <c r="L7" s="12">
        <v>1</v>
      </c>
    </row>
    <row r="8" spans="1:12">
      <c r="A8" s="11">
        <v>2</v>
      </c>
      <c r="B8" s="23" t="s">
        <v>131</v>
      </c>
      <c r="C8" s="23" t="s">
        <v>38</v>
      </c>
      <c r="D8" s="12">
        <v>40</v>
      </c>
      <c r="E8" s="12">
        <v>35</v>
      </c>
      <c r="F8" s="12">
        <v>40</v>
      </c>
      <c r="G8" s="12">
        <v>33</v>
      </c>
      <c r="H8" s="12">
        <v>33</v>
      </c>
      <c r="I8" s="12">
        <f>SUM(D8:F8)</f>
        <v>115</v>
      </c>
      <c r="J8" s="12">
        <v>40</v>
      </c>
      <c r="K8" s="12">
        <f t="shared" si="0"/>
        <v>155</v>
      </c>
      <c r="L8" s="12">
        <v>2</v>
      </c>
    </row>
    <row r="9" spans="1:12">
      <c r="A9" s="11">
        <v>3</v>
      </c>
      <c r="B9" s="23" t="s">
        <v>154</v>
      </c>
      <c r="C9" s="23" t="s">
        <v>31</v>
      </c>
      <c r="D9" s="12">
        <v>0</v>
      </c>
      <c r="E9" s="12">
        <v>30</v>
      </c>
      <c r="F9" s="12">
        <v>22</v>
      </c>
      <c r="G9" s="12">
        <v>23</v>
      </c>
      <c r="H9" s="12">
        <v>23</v>
      </c>
      <c r="I9" s="12">
        <f>E9+H9+G9</f>
        <v>76</v>
      </c>
      <c r="J9" s="12">
        <v>32</v>
      </c>
      <c r="K9" s="12">
        <f t="shared" si="0"/>
        <v>108</v>
      </c>
      <c r="L9" s="12">
        <v>3</v>
      </c>
    </row>
    <row r="10" spans="1:12">
      <c r="A10" s="12">
        <v>4</v>
      </c>
      <c r="B10" s="23" t="s">
        <v>145</v>
      </c>
      <c r="C10" s="23" t="s">
        <v>31</v>
      </c>
      <c r="D10" s="12">
        <v>22</v>
      </c>
      <c r="E10" s="12">
        <v>14</v>
      </c>
      <c r="F10" s="12">
        <v>26</v>
      </c>
      <c r="G10" s="12">
        <v>26</v>
      </c>
      <c r="H10" s="12"/>
      <c r="I10" s="12">
        <f>D10+F10+G10</f>
        <v>74</v>
      </c>
      <c r="J10" s="12">
        <v>33</v>
      </c>
      <c r="K10" s="12">
        <f t="shared" si="0"/>
        <v>107</v>
      </c>
      <c r="L10" s="12">
        <v>4</v>
      </c>
    </row>
    <row r="11" spans="1:12">
      <c r="A11" s="12">
        <v>5</v>
      </c>
      <c r="B11" s="23" t="s">
        <v>278</v>
      </c>
      <c r="C11" s="24" t="s">
        <v>269</v>
      </c>
      <c r="D11" s="12"/>
      <c r="E11" s="12">
        <v>33</v>
      </c>
      <c r="F11" s="12">
        <v>33</v>
      </c>
      <c r="G11" s="12">
        <v>37</v>
      </c>
      <c r="H11" s="12"/>
      <c r="I11" s="12">
        <f>SUM(E11:G11)</f>
        <v>103</v>
      </c>
      <c r="J11" s="12">
        <v>0</v>
      </c>
      <c r="K11" s="12">
        <f t="shared" si="0"/>
        <v>103</v>
      </c>
      <c r="L11" s="12">
        <v>5</v>
      </c>
    </row>
    <row r="12" spans="1:12">
      <c r="A12" s="12">
        <v>6</v>
      </c>
      <c r="B12" s="23" t="s">
        <v>133</v>
      </c>
      <c r="C12" s="23" t="s">
        <v>30</v>
      </c>
      <c r="D12" s="12">
        <v>35</v>
      </c>
      <c r="E12" s="12">
        <v>29</v>
      </c>
      <c r="F12" s="12">
        <v>35</v>
      </c>
      <c r="G12" s="12">
        <v>19</v>
      </c>
      <c r="H12" s="12">
        <v>32</v>
      </c>
      <c r="I12" s="12">
        <f>H12+F12+D12</f>
        <v>102</v>
      </c>
      <c r="J12" s="12"/>
      <c r="K12" s="12">
        <f t="shared" si="0"/>
        <v>102</v>
      </c>
      <c r="L12" s="12">
        <v>6</v>
      </c>
    </row>
    <row r="13" spans="1:12">
      <c r="A13" s="12">
        <v>7</v>
      </c>
      <c r="B13" s="24" t="s">
        <v>280</v>
      </c>
      <c r="C13" s="24" t="s">
        <v>269</v>
      </c>
      <c r="D13" s="12"/>
      <c r="E13" s="12">
        <v>21</v>
      </c>
      <c r="F13" s="12">
        <v>13</v>
      </c>
      <c r="G13" s="12">
        <v>22</v>
      </c>
      <c r="H13" s="12">
        <v>26</v>
      </c>
      <c r="I13" s="12">
        <f>H13+G13+E13</f>
        <v>69</v>
      </c>
      <c r="J13" s="12">
        <v>27</v>
      </c>
      <c r="K13" s="12">
        <f t="shared" si="0"/>
        <v>96</v>
      </c>
      <c r="L13" s="12">
        <v>7</v>
      </c>
    </row>
    <row r="14" spans="1:12">
      <c r="A14" s="12">
        <v>8</v>
      </c>
      <c r="B14" s="23" t="s">
        <v>152</v>
      </c>
      <c r="C14" s="23" t="s">
        <v>43</v>
      </c>
      <c r="D14" s="12">
        <v>0</v>
      </c>
      <c r="E14" s="12">
        <v>23</v>
      </c>
      <c r="F14" s="12">
        <v>19</v>
      </c>
      <c r="G14" s="12"/>
      <c r="H14" s="12">
        <v>18</v>
      </c>
      <c r="I14" s="12">
        <f>SUM(E14:H14)</f>
        <v>60</v>
      </c>
      <c r="J14" s="12">
        <v>35</v>
      </c>
      <c r="K14" s="12">
        <f t="shared" si="0"/>
        <v>95</v>
      </c>
      <c r="L14" s="12">
        <v>7</v>
      </c>
    </row>
    <row r="15" spans="1:12">
      <c r="A15" s="12">
        <v>9</v>
      </c>
      <c r="B15" s="23" t="s">
        <v>134</v>
      </c>
      <c r="C15" s="23" t="s">
        <v>78</v>
      </c>
      <c r="D15" s="12">
        <v>33</v>
      </c>
      <c r="E15" s="12">
        <v>32</v>
      </c>
      <c r="F15" s="12">
        <v>24</v>
      </c>
      <c r="G15" s="12">
        <v>25</v>
      </c>
      <c r="H15" s="12">
        <v>28</v>
      </c>
      <c r="I15" s="12">
        <f>H15+D15+E15</f>
        <v>93</v>
      </c>
      <c r="J15" s="12"/>
      <c r="K15" s="12">
        <f t="shared" si="0"/>
        <v>93</v>
      </c>
      <c r="L15" s="12">
        <v>9</v>
      </c>
    </row>
    <row r="16" spans="1:12">
      <c r="A16" s="12">
        <v>10</v>
      </c>
      <c r="B16" s="23" t="s">
        <v>148</v>
      </c>
      <c r="C16" s="23" t="s">
        <v>30</v>
      </c>
      <c r="D16" s="12">
        <v>0</v>
      </c>
      <c r="E16" s="12">
        <v>25</v>
      </c>
      <c r="F16" s="12">
        <v>27</v>
      </c>
      <c r="G16" s="15">
        <v>35</v>
      </c>
      <c r="H16" s="12">
        <v>29</v>
      </c>
      <c r="I16" s="12">
        <f>SUM(F16:H16)</f>
        <v>91</v>
      </c>
      <c r="J16" s="12"/>
      <c r="K16" s="12">
        <f t="shared" si="0"/>
        <v>91</v>
      </c>
      <c r="L16" s="12">
        <v>9</v>
      </c>
    </row>
    <row r="17" spans="1:12">
      <c r="A17" s="12">
        <v>11</v>
      </c>
      <c r="B17" s="23" t="s">
        <v>135</v>
      </c>
      <c r="C17" s="23" t="s">
        <v>38</v>
      </c>
      <c r="D17" s="12">
        <v>32</v>
      </c>
      <c r="E17" s="12">
        <v>24</v>
      </c>
      <c r="F17" s="12">
        <v>31</v>
      </c>
      <c r="G17" s="12">
        <v>27</v>
      </c>
      <c r="H17" s="12"/>
      <c r="I17" s="12">
        <f>G17+F17+D17</f>
        <v>90</v>
      </c>
      <c r="J17" s="12"/>
      <c r="K17" s="12">
        <f t="shared" si="0"/>
        <v>90</v>
      </c>
      <c r="L17" s="12">
        <v>11</v>
      </c>
    </row>
    <row r="18" spans="1:12">
      <c r="A18" s="12">
        <v>12</v>
      </c>
      <c r="B18" s="23" t="s">
        <v>153</v>
      </c>
      <c r="C18" s="23" t="s">
        <v>30</v>
      </c>
      <c r="D18" s="12">
        <v>0</v>
      </c>
      <c r="E18" s="12">
        <v>16</v>
      </c>
      <c r="F18" s="12">
        <v>32</v>
      </c>
      <c r="G18" s="12">
        <v>28</v>
      </c>
      <c r="H18" s="12">
        <v>30</v>
      </c>
      <c r="I18" s="12">
        <f>SUM(F18:H18)</f>
        <v>90</v>
      </c>
      <c r="J18" s="12"/>
      <c r="K18" s="12">
        <f t="shared" si="0"/>
        <v>90</v>
      </c>
      <c r="L18" s="12">
        <v>12</v>
      </c>
    </row>
    <row r="19" spans="1:12">
      <c r="A19" s="12">
        <v>13</v>
      </c>
      <c r="B19" s="23" t="s">
        <v>137</v>
      </c>
      <c r="C19" s="23" t="s">
        <v>30</v>
      </c>
      <c r="D19" s="12">
        <v>30</v>
      </c>
      <c r="E19" s="12">
        <v>28</v>
      </c>
      <c r="F19" s="12">
        <v>28</v>
      </c>
      <c r="G19" s="12">
        <v>31</v>
      </c>
      <c r="H19" s="12">
        <v>27</v>
      </c>
      <c r="I19" s="12">
        <f>D19+E19+G19</f>
        <v>89</v>
      </c>
      <c r="J19" s="12"/>
      <c r="K19" s="12">
        <f t="shared" si="0"/>
        <v>89</v>
      </c>
      <c r="L19" s="12">
        <v>13</v>
      </c>
    </row>
    <row r="20" spans="1:12">
      <c r="A20" s="12">
        <v>14</v>
      </c>
      <c r="B20" s="23" t="s">
        <v>143</v>
      </c>
      <c r="C20" s="23" t="s">
        <v>30</v>
      </c>
      <c r="D20" s="12">
        <v>24</v>
      </c>
      <c r="E20" s="12">
        <v>26</v>
      </c>
      <c r="F20" s="12">
        <v>21</v>
      </c>
      <c r="G20" s="12">
        <v>32</v>
      </c>
      <c r="H20" s="12">
        <v>31</v>
      </c>
      <c r="I20" s="12">
        <f>H20+G20+E20</f>
        <v>89</v>
      </c>
      <c r="J20" s="12"/>
      <c r="K20" s="12">
        <f t="shared" si="0"/>
        <v>89</v>
      </c>
      <c r="L20" s="12">
        <v>14</v>
      </c>
    </row>
    <row r="21" spans="1:12">
      <c r="A21" s="12">
        <v>15</v>
      </c>
      <c r="B21" s="23" t="s">
        <v>138</v>
      </c>
      <c r="C21" s="23" t="s">
        <v>78</v>
      </c>
      <c r="D21" s="12">
        <v>29</v>
      </c>
      <c r="E21" s="12"/>
      <c r="F21" s="12">
        <v>29</v>
      </c>
      <c r="G21" s="12">
        <v>29</v>
      </c>
      <c r="H21" s="12">
        <v>0</v>
      </c>
      <c r="I21" s="12">
        <f>SUM(D21:G21)</f>
        <v>87</v>
      </c>
      <c r="J21" s="12"/>
      <c r="K21" s="12">
        <f t="shared" si="0"/>
        <v>87</v>
      </c>
      <c r="L21" s="12">
        <v>15</v>
      </c>
    </row>
    <row r="22" spans="1:12">
      <c r="A22" s="12">
        <v>16</v>
      </c>
      <c r="B22" s="23" t="s">
        <v>146</v>
      </c>
      <c r="C22" s="23" t="s">
        <v>30</v>
      </c>
      <c r="D22" s="12">
        <v>21</v>
      </c>
      <c r="E22" s="12">
        <v>17</v>
      </c>
      <c r="F22" s="12">
        <v>20</v>
      </c>
      <c r="G22" s="15">
        <v>24</v>
      </c>
      <c r="H22" s="12">
        <v>37</v>
      </c>
      <c r="I22" s="12">
        <f>H22+D22+G22</f>
        <v>82</v>
      </c>
      <c r="J22" s="12"/>
      <c r="K22" s="12">
        <f t="shared" si="0"/>
        <v>82</v>
      </c>
      <c r="L22" s="12">
        <v>16</v>
      </c>
    </row>
    <row r="23" spans="1:12">
      <c r="A23" s="12">
        <v>17</v>
      </c>
      <c r="B23" s="23" t="s">
        <v>136</v>
      </c>
      <c r="C23" s="23" t="s">
        <v>30</v>
      </c>
      <c r="D23" s="12">
        <v>31</v>
      </c>
      <c r="E23" s="12">
        <v>20</v>
      </c>
      <c r="F23" s="12">
        <v>30</v>
      </c>
      <c r="G23" s="12">
        <v>0</v>
      </c>
      <c r="H23" s="12"/>
      <c r="I23" s="12">
        <f>SUM(D23:F23)</f>
        <v>81</v>
      </c>
      <c r="J23" s="12"/>
      <c r="K23" s="12">
        <f t="shared" si="0"/>
        <v>81</v>
      </c>
      <c r="L23" s="12">
        <v>17</v>
      </c>
    </row>
    <row r="24" spans="1:12">
      <c r="A24" s="12">
        <v>18</v>
      </c>
      <c r="B24" s="23" t="s">
        <v>139</v>
      </c>
      <c r="C24" s="23" t="s">
        <v>30</v>
      </c>
      <c r="D24" s="12">
        <v>28</v>
      </c>
      <c r="E24" s="12">
        <v>27</v>
      </c>
      <c r="F24" s="12">
        <v>15</v>
      </c>
      <c r="G24" s="12">
        <v>21</v>
      </c>
      <c r="H24" s="12">
        <v>25</v>
      </c>
      <c r="I24" s="12">
        <f>H24+E24+D24</f>
        <v>80</v>
      </c>
      <c r="J24" s="12"/>
      <c r="K24" s="12">
        <f t="shared" si="0"/>
        <v>80</v>
      </c>
      <c r="L24" s="12">
        <v>18</v>
      </c>
    </row>
    <row r="25" spans="1:12">
      <c r="A25" s="12">
        <v>19</v>
      </c>
      <c r="B25" s="24" t="s">
        <v>281</v>
      </c>
      <c r="C25" s="24" t="s">
        <v>269</v>
      </c>
      <c r="D25" s="12"/>
      <c r="E25" s="12">
        <v>19</v>
      </c>
      <c r="F25" s="12">
        <v>23</v>
      </c>
      <c r="G25" s="12">
        <v>30</v>
      </c>
      <c r="H25" s="12"/>
      <c r="I25" s="12">
        <f>SUM(E25:G25)</f>
        <v>72</v>
      </c>
      <c r="J25" s="12"/>
      <c r="K25" s="12">
        <f t="shared" si="0"/>
        <v>72</v>
      </c>
      <c r="L25" s="12">
        <v>19</v>
      </c>
    </row>
    <row r="26" spans="1:12">
      <c r="A26" s="12">
        <v>20</v>
      </c>
      <c r="B26" s="24" t="s">
        <v>138</v>
      </c>
      <c r="C26" s="24" t="s">
        <v>78</v>
      </c>
      <c r="D26" s="12"/>
      <c r="E26" s="12">
        <v>37</v>
      </c>
      <c r="F26" s="12"/>
      <c r="G26" s="12"/>
      <c r="H26" s="12"/>
      <c r="I26" s="12">
        <f>E26</f>
        <v>37</v>
      </c>
      <c r="J26" s="12">
        <v>30</v>
      </c>
      <c r="K26" s="12">
        <f t="shared" si="0"/>
        <v>67</v>
      </c>
      <c r="L26" s="12">
        <v>20</v>
      </c>
    </row>
    <row r="27" spans="1:12">
      <c r="A27" s="12">
        <v>21</v>
      </c>
      <c r="B27" s="23" t="s">
        <v>141</v>
      </c>
      <c r="C27" s="23" t="s">
        <v>30</v>
      </c>
      <c r="D27" s="12">
        <v>26</v>
      </c>
      <c r="E27" s="12">
        <v>15</v>
      </c>
      <c r="F27" s="12"/>
      <c r="G27" s="12">
        <v>0</v>
      </c>
      <c r="H27" s="12">
        <v>22</v>
      </c>
      <c r="I27" s="12">
        <f>SUM(D27:H27)</f>
        <v>63</v>
      </c>
      <c r="J27" s="12"/>
      <c r="K27" s="12">
        <f t="shared" si="0"/>
        <v>63</v>
      </c>
      <c r="L27" s="12">
        <v>21</v>
      </c>
    </row>
    <row r="28" spans="1:12">
      <c r="A28" s="12">
        <v>22</v>
      </c>
      <c r="B28" s="24" t="s">
        <v>349</v>
      </c>
      <c r="C28" s="24" t="s">
        <v>269</v>
      </c>
      <c r="D28" s="12"/>
      <c r="E28" s="12"/>
      <c r="F28" s="12">
        <v>17</v>
      </c>
      <c r="G28" s="12">
        <v>18</v>
      </c>
      <c r="H28" s="12">
        <v>0</v>
      </c>
      <c r="I28" s="12">
        <f>E29</f>
        <v>13</v>
      </c>
      <c r="J28" s="12">
        <v>31</v>
      </c>
      <c r="K28" s="12">
        <f t="shared" si="0"/>
        <v>44</v>
      </c>
      <c r="L28" s="12">
        <v>22</v>
      </c>
    </row>
    <row r="29" spans="1:12">
      <c r="A29" s="12">
        <v>23</v>
      </c>
      <c r="B29" s="23" t="s">
        <v>140</v>
      </c>
      <c r="C29" s="23" t="s">
        <v>40</v>
      </c>
      <c r="D29" s="12">
        <v>27</v>
      </c>
      <c r="E29" s="12">
        <v>13</v>
      </c>
      <c r="F29" s="12"/>
      <c r="G29" s="12"/>
      <c r="H29" s="12">
        <v>21</v>
      </c>
      <c r="I29" s="12">
        <f>SUM(D29:H29)</f>
        <v>61</v>
      </c>
      <c r="J29" s="12"/>
      <c r="K29" s="12">
        <f t="shared" si="0"/>
        <v>61</v>
      </c>
      <c r="L29" s="12">
        <v>23</v>
      </c>
    </row>
    <row r="30" spans="1:12">
      <c r="A30" s="12">
        <v>24</v>
      </c>
      <c r="B30" s="23" t="s">
        <v>155</v>
      </c>
      <c r="C30" s="23" t="s">
        <v>30</v>
      </c>
      <c r="D30" s="12">
        <v>0</v>
      </c>
      <c r="E30" s="12">
        <v>31</v>
      </c>
      <c r="F30" s="12">
        <v>0</v>
      </c>
      <c r="G30" s="12"/>
      <c r="H30" s="12">
        <v>0</v>
      </c>
      <c r="I30" s="12">
        <f>E30</f>
        <v>31</v>
      </c>
      <c r="J30" s="12">
        <v>29</v>
      </c>
      <c r="K30" s="12">
        <f t="shared" si="0"/>
        <v>60</v>
      </c>
      <c r="L30" s="12">
        <v>24</v>
      </c>
    </row>
    <row r="31" spans="1:12">
      <c r="A31" s="12">
        <v>25</v>
      </c>
      <c r="B31" s="23" t="s">
        <v>151</v>
      </c>
      <c r="C31" s="23" t="s">
        <v>43</v>
      </c>
      <c r="D31" s="12">
        <v>0</v>
      </c>
      <c r="E31" s="12"/>
      <c r="F31" s="12">
        <v>0</v>
      </c>
      <c r="G31" s="12"/>
      <c r="H31" s="12">
        <v>24</v>
      </c>
      <c r="I31" s="12">
        <f>H31</f>
        <v>24</v>
      </c>
      <c r="J31" s="12">
        <v>28</v>
      </c>
      <c r="K31" s="12">
        <f t="shared" si="0"/>
        <v>52</v>
      </c>
      <c r="L31" s="12">
        <v>25</v>
      </c>
    </row>
    <row r="32" spans="1:12">
      <c r="A32" s="12">
        <v>26</v>
      </c>
      <c r="B32" s="23" t="s">
        <v>157</v>
      </c>
      <c r="C32" s="23" t="s">
        <v>43</v>
      </c>
      <c r="D32" s="12">
        <v>0</v>
      </c>
      <c r="E32" s="12">
        <v>18</v>
      </c>
      <c r="F32" s="12">
        <v>25</v>
      </c>
      <c r="G32" s="12"/>
      <c r="H32" s="12"/>
      <c r="I32" s="12">
        <f>SUM(D32:F32)</f>
        <v>43</v>
      </c>
      <c r="J32" s="12"/>
      <c r="K32" s="12">
        <f t="shared" si="0"/>
        <v>43</v>
      </c>
      <c r="L32" s="12">
        <v>26</v>
      </c>
    </row>
    <row r="33" spans="1:12">
      <c r="A33" s="15">
        <v>27</v>
      </c>
      <c r="B33" s="24" t="s">
        <v>279</v>
      </c>
      <c r="C33" s="24" t="s">
        <v>269</v>
      </c>
      <c r="D33" s="12"/>
      <c r="E33" s="12">
        <v>22</v>
      </c>
      <c r="F33" s="12">
        <v>18</v>
      </c>
      <c r="G33" s="12"/>
      <c r="H33" s="12"/>
      <c r="I33" s="12">
        <f>SUM(E33:F33)</f>
        <v>40</v>
      </c>
      <c r="J33" s="12"/>
      <c r="K33" s="12">
        <f t="shared" si="0"/>
        <v>40</v>
      </c>
      <c r="L33" s="12">
        <v>26</v>
      </c>
    </row>
    <row r="34" spans="1:12">
      <c r="A34" s="15">
        <v>28</v>
      </c>
      <c r="B34" s="23" t="s">
        <v>415</v>
      </c>
      <c r="C34" s="24" t="s">
        <v>57</v>
      </c>
      <c r="D34" s="12"/>
      <c r="E34" s="12"/>
      <c r="F34" s="12"/>
      <c r="G34" s="12"/>
      <c r="H34" s="12">
        <v>35</v>
      </c>
      <c r="I34" s="12">
        <f>H34</f>
        <v>35</v>
      </c>
      <c r="J34" s="12"/>
      <c r="K34" s="12">
        <f t="shared" si="0"/>
        <v>35</v>
      </c>
      <c r="L34" s="12">
        <v>28</v>
      </c>
    </row>
    <row r="35" spans="1:12">
      <c r="A35" s="15">
        <v>29</v>
      </c>
      <c r="B35" s="23" t="s">
        <v>142</v>
      </c>
      <c r="C35" s="23" t="s">
        <v>30</v>
      </c>
      <c r="D35" s="12">
        <v>25</v>
      </c>
      <c r="E35" s="12"/>
      <c r="F35" s="12"/>
      <c r="G35" s="12"/>
      <c r="H35" s="12"/>
      <c r="I35" s="12">
        <f>D35</f>
        <v>25</v>
      </c>
      <c r="J35" s="12"/>
      <c r="K35" s="12">
        <f t="shared" si="0"/>
        <v>25</v>
      </c>
      <c r="L35" s="12">
        <v>29</v>
      </c>
    </row>
    <row r="36" spans="1:12">
      <c r="A36" s="15">
        <v>30</v>
      </c>
      <c r="B36" s="23" t="s">
        <v>144</v>
      </c>
      <c r="C36" s="23" t="s">
        <v>53</v>
      </c>
      <c r="D36" s="12">
        <v>23</v>
      </c>
      <c r="E36" s="12"/>
      <c r="F36" s="12"/>
      <c r="G36" s="12"/>
      <c r="H36" s="12"/>
      <c r="I36" s="12">
        <f>D36</f>
        <v>23</v>
      </c>
      <c r="J36" s="12"/>
      <c r="K36" s="12">
        <f t="shared" si="0"/>
        <v>23</v>
      </c>
      <c r="L36" s="12">
        <v>30</v>
      </c>
    </row>
    <row r="37" spans="1:12">
      <c r="A37" s="15">
        <v>31</v>
      </c>
      <c r="B37" s="23" t="s">
        <v>147</v>
      </c>
      <c r="C37" s="23" t="s">
        <v>66</v>
      </c>
      <c r="D37" s="12">
        <v>20</v>
      </c>
      <c r="E37" s="12"/>
      <c r="F37" s="12"/>
      <c r="G37" s="15"/>
      <c r="H37" s="12"/>
      <c r="I37" s="12">
        <f>D37</f>
        <v>20</v>
      </c>
      <c r="J37" s="12"/>
      <c r="K37" s="12">
        <f t="shared" si="0"/>
        <v>20</v>
      </c>
      <c r="L37" s="12">
        <v>31</v>
      </c>
    </row>
    <row r="38" spans="1:12">
      <c r="A38" s="15">
        <v>32</v>
      </c>
      <c r="B38" s="23" t="s">
        <v>158</v>
      </c>
      <c r="C38" s="23" t="s">
        <v>30</v>
      </c>
      <c r="D38" s="12">
        <v>0</v>
      </c>
      <c r="E38" s="12">
        <v>0</v>
      </c>
      <c r="F38" s="12">
        <v>0</v>
      </c>
      <c r="G38" s="12">
        <v>20</v>
      </c>
      <c r="H38" s="12"/>
      <c r="I38" s="12">
        <f>G38</f>
        <v>20</v>
      </c>
      <c r="J38" s="12"/>
      <c r="K38" s="12">
        <f t="shared" si="0"/>
        <v>20</v>
      </c>
      <c r="L38" s="12">
        <v>31</v>
      </c>
    </row>
    <row r="39" spans="1:12">
      <c r="A39" s="15">
        <v>33</v>
      </c>
      <c r="B39" s="24" t="s">
        <v>416</v>
      </c>
      <c r="C39" s="24" t="s">
        <v>404</v>
      </c>
      <c r="D39" s="12"/>
      <c r="E39" s="12"/>
      <c r="F39" s="12"/>
      <c r="G39" s="12"/>
      <c r="H39" s="12">
        <v>20</v>
      </c>
      <c r="I39" s="12">
        <f>H39</f>
        <v>20</v>
      </c>
      <c r="J39" s="12"/>
      <c r="K39" s="12">
        <f t="shared" si="0"/>
        <v>20</v>
      </c>
      <c r="L39" s="12">
        <v>31</v>
      </c>
    </row>
    <row r="40" spans="1:12">
      <c r="A40" s="15">
        <v>34</v>
      </c>
      <c r="B40" s="24" t="s">
        <v>350</v>
      </c>
      <c r="C40" s="24" t="s">
        <v>43</v>
      </c>
      <c r="D40" s="12"/>
      <c r="E40" s="12"/>
      <c r="F40" s="12">
        <v>16</v>
      </c>
      <c r="G40" s="12"/>
      <c r="H40" s="12">
        <v>0</v>
      </c>
      <c r="I40" s="12">
        <f>F40</f>
        <v>16</v>
      </c>
      <c r="J40" s="12"/>
      <c r="K40" s="12">
        <f t="shared" si="0"/>
        <v>16</v>
      </c>
      <c r="L40" s="12">
        <v>34</v>
      </c>
    </row>
    <row r="41" spans="1:12">
      <c r="A41" s="15">
        <v>35</v>
      </c>
      <c r="B41" s="24" t="s">
        <v>351</v>
      </c>
      <c r="C41" s="24" t="s">
        <v>43</v>
      </c>
      <c r="D41" s="12"/>
      <c r="E41" s="12"/>
      <c r="F41" s="12">
        <v>14</v>
      </c>
      <c r="G41" s="12"/>
      <c r="H41" s="12">
        <v>0</v>
      </c>
      <c r="I41" s="12">
        <f>F41</f>
        <v>14</v>
      </c>
      <c r="J41" s="12"/>
      <c r="K41" s="12">
        <f t="shared" si="0"/>
        <v>14</v>
      </c>
      <c r="L41" s="12">
        <v>35</v>
      </c>
    </row>
    <row r="42" spans="1:12">
      <c r="A42" s="15">
        <v>36</v>
      </c>
      <c r="B42" s="24" t="s">
        <v>352</v>
      </c>
      <c r="C42" s="24" t="s">
        <v>38</v>
      </c>
      <c r="D42" s="12"/>
      <c r="E42" s="12"/>
      <c r="F42" s="15">
        <v>12</v>
      </c>
      <c r="G42" s="12"/>
      <c r="H42" s="12"/>
      <c r="I42" s="12">
        <f>F42</f>
        <v>12</v>
      </c>
      <c r="J42" s="12"/>
      <c r="K42" s="12">
        <f t="shared" si="0"/>
        <v>12</v>
      </c>
      <c r="L42" s="12">
        <v>36</v>
      </c>
    </row>
    <row r="43" spans="1:12">
      <c r="A43" s="15">
        <v>37</v>
      </c>
      <c r="B43" s="24" t="s">
        <v>353</v>
      </c>
      <c r="C43" s="24" t="s">
        <v>31</v>
      </c>
      <c r="D43" s="12"/>
      <c r="E43" s="12"/>
      <c r="F43" s="15">
        <v>11</v>
      </c>
      <c r="G43" s="12"/>
      <c r="H43" s="12"/>
      <c r="I43" s="12">
        <f>F43</f>
        <v>11</v>
      </c>
      <c r="J43" s="12"/>
      <c r="K43" s="12">
        <f t="shared" si="0"/>
        <v>11</v>
      </c>
      <c r="L43" s="12">
        <v>37</v>
      </c>
    </row>
    <row r="44" spans="1:12">
      <c r="A44" s="15">
        <v>38</v>
      </c>
      <c r="B44" s="23" t="s">
        <v>149</v>
      </c>
      <c r="C44" s="23" t="s">
        <v>30</v>
      </c>
      <c r="D44" s="12">
        <v>0</v>
      </c>
      <c r="E44" s="12">
        <v>0</v>
      </c>
      <c r="F44" s="12"/>
      <c r="G44" s="12"/>
      <c r="H44" s="12"/>
      <c r="I44" s="12">
        <f>E44</f>
        <v>0</v>
      </c>
      <c r="J44" s="12"/>
      <c r="K44" s="12">
        <f t="shared" si="0"/>
        <v>0</v>
      </c>
      <c r="L44" s="12"/>
    </row>
    <row r="45" spans="1:12">
      <c r="A45" s="15">
        <v>39</v>
      </c>
      <c r="B45" s="23" t="s">
        <v>150</v>
      </c>
      <c r="C45" s="23" t="s">
        <v>30</v>
      </c>
      <c r="D45" s="12">
        <v>0</v>
      </c>
      <c r="E45" s="12">
        <v>0</v>
      </c>
      <c r="F45" s="12">
        <v>0</v>
      </c>
      <c r="G45" s="12">
        <v>0</v>
      </c>
      <c r="H45" s="12"/>
      <c r="I45" s="12">
        <f>G45</f>
        <v>0</v>
      </c>
      <c r="J45" s="12"/>
      <c r="K45" s="12">
        <f t="shared" si="0"/>
        <v>0</v>
      </c>
      <c r="L45" s="12"/>
    </row>
    <row r="46" spans="1:12">
      <c r="A46" s="15">
        <v>40</v>
      </c>
      <c r="B46" s="23" t="s">
        <v>156</v>
      </c>
      <c r="C46" s="23" t="s">
        <v>30</v>
      </c>
      <c r="D46" s="12">
        <v>0</v>
      </c>
      <c r="E46" s="12"/>
      <c r="F46" s="12">
        <v>0</v>
      </c>
      <c r="G46" s="12">
        <v>0</v>
      </c>
      <c r="H46" s="12">
        <v>0</v>
      </c>
      <c r="I46" s="12">
        <f>H46</f>
        <v>0</v>
      </c>
      <c r="J46" s="12"/>
      <c r="K46" s="12">
        <f t="shared" si="0"/>
        <v>0</v>
      </c>
      <c r="L46" s="12"/>
    </row>
    <row r="47" spans="1:12">
      <c r="A47" s="15">
        <v>41</v>
      </c>
      <c r="B47" s="24" t="s">
        <v>282</v>
      </c>
      <c r="C47" s="24" t="s">
        <v>66</v>
      </c>
      <c r="D47" s="12"/>
      <c r="E47" s="12">
        <v>0</v>
      </c>
      <c r="F47" s="12"/>
      <c r="G47" s="12"/>
      <c r="H47" s="12">
        <v>0</v>
      </c>
      <c r="I47" s="12">
        <f>H47</f>
        <v>0</v>
      </c>
      <c r="J47" s="12"/>
      <c r="K47" s="12">
        <f t="shared" si="0"/>
        <v>0</v>
      </c>
      <c r="L47" s="12"/>
    </row>
    <row r="48" spans="1:12">
      <c r="A48" s="15">
        <v>42</v>
      </c>
      <c r="B48" s="24" t="s">
        <v>354</v>
      </c>
      <c r="C48" s="24" t="s">
        <v>38</v>
      </c>
      <c r="D48" s="12"/>
      <c r="E48" s="12"/>
      <c r="F48" s="15">
        <v>0</v>
      </c>
      <c r="G48" s="12"/>
      <c r="H48" s="12"/>
      <c r="I48" s="12">
        <f>F48</f>
        <v>0</v>
      </c>
      <c r="J48" s="12"/>
      <c r="K48" s="12">
        <f t="shared" si="0"/>
        <v>0</v>
      </c>
      <c r="L48" s="12"/>
    </row>
    <row r="49" spans="1:12">
      <c r="A49" s="15">
        <v>43</v>
      </c>
      <c r="B49" s="24" t="s">
        <v>417</v>
      </c>
      <c r="C49" s="23"/>
      <c r="D49" s="12"/>
      <c r="E49" s="12"/>
      <c r="F49" s="12"/>
      <c r="G49" s="12"/>
      <c r="H49" s="12">
        <v>0</v>
      </c>
      <c r="I49" s="12">
        <f>H49</f>
        <v>0</v>
      </c>
      <c r="J49" s="12"/>
      <c r="K49" s="12">
        <f t="shared" si="0"/>
        <v>0</v>
      </c>
      <c r="L49" s="12"/>
    </row>
  </sheetData>
  <sortState ref="B7:K49">
    <sortCondition descending="1" ref="K7:K49"/>
  </sortState>
  <mergeCells count="5">
    <mergeCell ref="A1:L1"/>
    <mergeCell ref="A2:L2"/>
    <mergeCell ref="A3:L3"/>
    <mergeCell ref="A4:L4"/>
    <mergeCell ref="A5:B5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11</vt:i4>
      </vt:variant>
    </vt:vector>
  </HeadingPairs>
  <TitlesOfParts>
    <vt:vector size="25" baseType="lpstr">
      <vt:lpstr>Ж10</vt:lpstr>
      <vt:lpstr>Ж12</vt:lpstr>
      <vt:lpstr>Ж14</vt:lpstr>
      <vt:lpstr>Ж16</vt:lpstr>
      <vt:lpstr>Ж18</vt:lpstr>
      <vt:lpstr>Ж20</vt:lpstr>
      <vt:lpstr>ЖЭ</vt:lpstr>
      <vt:lpstr>М10</vt:lpstr>
      <vt:lpstr>М12</vt:lpstr>
      <vt:lpstr>М14</vt:lpstr>
      <vt:lpstr>М16</vt:lpstr>
      <vt:lpstr>М18</vt:lpstr>
      <vt:lpstr>М20</vt:lpstr>
      <vt:lpstr>МЭ</vt:lpstr>
      <vt:lpstr>Ж10!Область_печати</vt:lpstr>
      <vt:lpstr>Ж12!Область_печати</vt:lpstr>
      <vt:lpstr>Ж14!Область_печати</vt:lpstr>
      <vt:lpstr>Ж18!Область_печати</vt:lpstr>
      <vt:lpstr>ЖЭ!Область_печати</vt:lpstr>
      <vt:lpstr>М10!Область_печати</vt:lpstr>
      <vt:lpstr>М12!Область_печати</vt:lpstr>
      <vt:lpstr>М14!Область_печати</vt:lpstr>
      <vt:lpstr>М16!Область_печати</vt:lpstr>
      <vt:lpstr>М20!Область_печати</vt:lpstr>
      <vt:lpstr>МЭ!Область_печати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</dc:creator>
  <cp:lastModifiedBy>petrova</cp:lastModifiedBy>
  <dcterms:created xsi:type="dcterms:W3CDTF">2017-05-08T09:19:24Z</dcterms:created>
  <dcterms:modified xsi:type="dcterms:W3CDTF">2019-09-10T05:55:45Z</dcterms:modified>
</cp:coreProperties>
</file>