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90" tabRatio="911" activeTab="12"/>
  </bookViews>
  <sheets>
    <sheet name="Титульный" sheetId="1" r:id="rId1"/>
    <sheet name="Юн. до 48" sheetId="2" r:id="rId2"/>
    <sheet name="Юн. до 53" sheetId="3" r:id="rId3"/>
    <sheet name="Юн. до 58" sheetId="4" r:id="rId4"/>
    <sheet name="Юн. до 63" sheetId="5" r:id="rId5"/>
    <sheet name="Юн. до 68" sheetId="6" r:id="rId6"/>
    <sheet name="Юн. до 73" sheetId="7" r:id="rId7"/>
    <sheet name="Юн. до 78" sheetId="8" r:id="rId8"/>
    <sheet name="Юн. до 85" sheetId="9" r:id="rId9"/>
    <sheet name="Юн. 85+" sheetId="10" r:id="rId10"/>
    <sheet name="Дев. до 58" sheetId="11" r:id="rId11"/>
    <sheet name="Дев. до 63" sheetId="12" r:id="rId12"/>
    <sheet name="Дев. 63+" sheetId="13" r:id="rId13"/>
    <sheet name="Судьи" sheetId="14" r:id="rId14"/>
  </sheets>
  <definedNames/>
  <calcPr fullCalcOnLoad="1"/>
</workbook>
</file>

<file path=xl/sharedStrings.xml><?xml version="1.0" encoding="utf-8"?>
<sst xmlns="http://schemas.openxmlformats.org/spreadsheetml/2006/main" count="691" uniqueCount="250">
  <si>
    <t>Рывок</t>
  </si>
  <si>
    <t>Регламент времени-10 мин.</t>
  </si>
  <si>
    <t>Iюн.</t>
  </si>
  <si>
    <t>Толчок</t>
  </si>
  <si>
    <t>Весовая категория до 78 кг</t>
  </si>
  <si>
    <t>Место</t>
  </si>
  <si>
    <t>Весовая категория до 85 кг</t>
  </si>
  <si>
    <t>Дата рождения</t>
  </si>
  <si>
    <t>Весовая категория до 68 кг</t>
  </si>
  <si>
    <t>Главный секретарь</t>
  </si>
  <si>
    <t>Весовая категория до 58 кг</t>
  </si>
  <si>
    <t>Команда</t>
  </si>
  <si>
    <t>Вып. разряд</t>
  </si>
  <si>
    <t>№</t>
  </si>
  <si>
    <t>IIюн.</t>
  </si>
  <si>
    <t>Томская Региональная Общественная организация "Федерация гиревого спорта"</t>
  </si>
  <si>
    <t>Главный судья</t>
  </si>
  <si>
    <t>ПРОТОКОЛ</t>
  </si>
  <si>
    <t>Весовая категория до 53 кг</t>
  </si>
  <si>
    <t>Соб. вес</t>
  </si>
  <si>
    <t>ФИО тренера(тренеров)</t>
  </si>
  <si>
    <t>Весовая категория до 73 кг</t>
  </si>
  <si>
    <t>Весовая категория до 63 кг</t>
  </si>
  <si>
    <t>IIIюн.</t>
  </si>
  <si>
    <t>ФИО</t>
  </si>
  <si>
    <t>Очки</t>
  </si>
  <si>
    <t>Вес гири</t>
  </si>
  <si>
    <t>Разряд</t>
  </si>
  <si>
    <t>Разрядные нормативы (16)</t>
  </si>
  <si>
    <t>Весовая категория до 48 кг</t>
  </si>
  <si>
    <t>Вес гирь 12, 16 кг.</t>
  </si>
  <si>
    <t>Весовая категория свыше 63 кг</t>
  </si>
  <si>
    <t>Весовая категория свыше 85 кг</t>
  </si>
  <si>
    <t>III</t>
  </si>
  <si>
    <t>I</t>
  </si>
  <si>
    <t xml:space="preserve">I </t>
  </si>
  <si>
    <t>II</t>
  </si>
  <si>
    <t>Вес гирь 12,16 кг.</t>
  </si>
  <si>
    <t>Должность</t>
  </si>
  <si>
    <t>Категория</t>
  </si>
  <si>
    <t>б/к</t>
  </si>
  <si>
    <r>
      <t xml:space="preserve">                         </t>
    </r>
    <r>
      <rPr>
        <b/>
        <sz val="12"/>
        <rFont val="Arial"/>
        <family val="2"/>
      </rPr>
      <t xml:space="preserve">  </t>
    </r>
  </si>
  <si>
    <t>Список судей</t>
  </si>
  <si>
    <t>Зайнулин Роман Захарович</t>
  </si>
  <si>
    <t>Денисенко Дмитрий Андреевич</t>
  </si>
  <si>
    <t>Судья</t>
  </si>
  <si>
    <t>Дударев Иван Владимирович</t>
  </si>
  <si>
    <t xml:space="preserve">Управление физической культуры и спорта администрации Города Томска </t>
  </si>
  <si>
    <t>Вес гирь 16,24 кг</t>
  </si>
  <si>
    <t>Разрядные нормативы 24(16)</t>
  </si>
  <si>
    <t>I(I юн.)</t>
  </si>
  <si>
    <t>II(II юн.)</t>
  </si>
  <si>
    <t>III(III юн.)</t>
  </si>
  <si>
    <t>Разрядные нормативы (24)</t>
  </si>
  <si>
    <t>110(65)</t>
  </si>
  <si>
    <t>90(55)</t>
  </si>
  <si>
    <t>70(45)</t>
  </si>
  <si>
    <t>125(75)</t>
  </si>
  <si>
    <t>100(65)</t>
  </si>
  <si>
    <t>85(55)</t>
  </si>
  <si>
    <t>Морозова Ольга Сергеевна</t>
  </si>
  <si>
    <t>ВК</t>
  </si>
  <si>
    <t>Корпус №9 НИ ТПУ</t>
  </si>
  <si>
    <t xml:space="preserve"> 12 октября 2019 г. г.Томск </t>
  </si>
  <si>
    <t>Первенство Города Томска по гиревому спорту среди юношей и девушек памяти С.И. Елисеева</t>
  </si>
  <si>
    <t>ПРОТОКОЛЫ</t>
  </si>
  <si>
    <t>ДЛИННЫЙ ЦИКЛ, юноши 2002г.р. и  моложе</t>
  </si>
  <si>
    <t>РЫВОК, девушки 2002г.р. и моложе</t>
  </si>
  <si>
    <t>Павлов валерий Юрьевич</t>
  </si>
  <si>
    <t>I (Iюн.)</t>
  </si>
  <si>
    <t>II (IIюн.)</t>
  </si>
  <si>
    <t>III (IIIюн.)</t>
  </si>
  <si>
    <t>Вес гирь 16, 24 кг.</t>
  </si>
  <si>
    <t>55(55)</t>
  </si>
  <si>
    <t>45(48)</t>
  </si>
  <si>
    <t>35(40)</t>
  </si>
  <si>
    <t>Разрядные нормативы 24 (16)</t>
  </si>
  <si>
    <t>60(61)</t>
  </si>
  <si>
    <t>49(51)</t>
  </si>
  <si>
    <t>39(42)</t>
  </si>
  <si>
    <t>65(66)</t>
  </si>
  <si>
    <t>54(56)</t>
  </si>
  <si>
    <t>43(46)</t>
  </si>
  <si>
    <t>70(71)</t>
  </si>
  <si>
    <t>58(61)</t>
  </si>
  <si>
    <t>46(51)</t>
  </si>
  <si>
    <t>Полковников Егор</t>
  </si>
  <si>
    <t>ДЮСШ "Победа"</t>
  </si>
  <si>
    <t>Михайлов Владислав</t>
  </si>
  <si>
    <t>1 юн.</t>
  </si>
  <si>
    <t>Эмрих Данил</t>
  </si>
  <si>
    <t>б/р</t>
  </si>
  <si>
    <t>Чепуштанов И.В.</t>
  </si>
  <si>
    <t>Ярков Даниил</t>
  </si>
  <si>
    <t>Колегов Алексей</t>
  </si>
  <si>
    <t>2 юн.</t>
  </si>
  <si>
    <t>Денисов Владимир</t>
  </si>
  <si>
    <t>Кудяшов Захар</t>
  </si>
  <si>
    <t>3 юн.</t>
  </si>
  <si>
    <t>Каретников Арсений</t>
  </si>
  <si>
    <t>Прилипко Михаил</t>
  </si>
  <si>
    <t>Майков С.Н.</t>
  </si>
  <si>
    <t>Борзунов Владислав</t>
  </si>
  <si>
    <t>Фартышев Илья</t>
  </si>
  <si>
    <t>Свинин Владимир</t>
  </si>
  <si>
    <t>Ермалаев Игорь</t>
  </si>
  <si>
    <t>Никифоров Андрей</t>
  </si>
  <si>
    <t>Тюменцев Руслан</t>
  </si>
  <si>
    <t>Лавриков Вячеслав</t>
  </si>
  <si>
    <t>ДООПЦ "Юниор"</t>
  </si>
  <si>
    <t>Новиков А.В.</t>
  </si>
  <si>
    <t>Зубарева Виктория</t>
  </si>
  <si>
    <t>Бочанцев Руслан</t>
  </si>
  <si>
    <t>Минулин Данил</t>
  </si>
  <si>
    <t>Бражников Константин</t>
  </si>
  <si>
    <t>Пантюхов Арсений</t>
  </si>
  <si>
    <t>Кустов Максим</t>
  </si>
  <si>
    <t>Комаров В.П.</t>
  </si>
  <si>
    <t>Лебедев Вадим</t>
  </si>
  <si>
    <t>Панов А.А.</t>
  </si>
  <si>
    <t>Коколов Сергей</t>
  </si>
  <si>
    <t>Карбышев Сергей</t>
  </si>
  <si>
    <t>Маньков Владислав</t>
  </si>
  <si>
    <t>Соленяк Владислав</t>
  </si>
  <si>
    <t>Порфирьев Егор</t>
  </si>
  <si>
    <t>Сулейманов Александр</t>
  </si>
  <si>
    <t>Орехов Сергей</t>
  </si>
  <si>
    <t>Тарлаганов Руслан</t>
  </si>
  <si>
    <t>Юркин Александр</t>
  </si>
  <si>
    <t>б\р</t>
  </si>
  <si>
    <t>Середа Иван</t>
  </si>
  <si>
    <t>Тамбовцев Тимофей</t>
  </si>
  <si>
    <t>Боровиков Алексей</t>
  </si>
  <si>
    <t>Амелин Руслан</t>
  </si>
  <si>
    <t>Ажермачев А.Б.</t>
  </si>
  <si>
    <t>Сидорко В.В.</t>
  </si>
  <si>
    <t>Аврицевич Александра</t>
  </si>
  <si>
    <t>Кривошенина Анастасия</t>
  </si>
  <si>
    <t>Ковалева Арина</t>
  </si>
  <si>
    <t>Сидельников А.А.</t>
  </si>
  <si>
    <t>Дьяченко Артем</t>
  </si>
  <si>
    <t>Новиков С.А.</t>
  </si>
  <si>
    <t>Томский кадетский корпус</t>
  </si>
  <si>
    <t>Шпринц Олег</t>
  </si>
  <si>
    <t>Новиков С.А</t>
  </si>
  <si>
    <t xml:space="preserve">Лаптев Александр </t>
  </si>
  <si>
    <t>Тарабанов Данила</t>
  </si>
  <si>
    <t>КМС</t>
  </si>
  <si>
    <t>Поротиков Алексей</t>
  </si>
  <si>
    <t>Ягницына Виолетта</t>
  </si>
  <si>
    <t>Шаров Н.Ф.</t>
  </si>
  <si>
    <t>Ткаченко Федор</t>
  </si>
  <si>
    <t>Иванов Д.С.</t>
  </si>
  <si>
    <t>Руцинский Станислав</t>
  </si>
  <si>
    <t>Черкаев Владислав</t>
  </si>
  <si>
    <t>Пилецкий Егор</t>
  </si>
  <si>
    <t>Исаков Руслан</t>
  </si>
  <si>
    <t>Попадьин Сергей</t>
  </si>
  <si>
    <t>Шишкин Дмитрий</t>
  </si>
  <si>
    <t xml:space="preserve">Воробьев Никита </t>
  </si>
  <si>
    <t>Шишкин Семен</t>
  </si>
  <si>
    <t>Попова Анастасия</t>
  </si>
  <si>
    <t>Ицков Никита</t>
  </si>
  <si>
    <t>46.90</t>
  </si>
  <si>
    <t>44.50</t>
  </si>
  <si>
    <t>39.80</t>
  </si>
  <si>
    <t>47.50</t>
  </si>
  <si>
    <t>45.30</t>
  </si>
  <si>
    <t>Зайнулин Р.З. 1 кат.</t>
  </si>
  <si>
    <t>Романов Р.А. ВК</t>
  </si>
  <si>
    <t>Романов Роман Александрович</t>
  </si>
  <si>
    <t>Ажермачев Алексей Борисович</t>
  </si>
  <si>
    <t>Зам. главного секретаря</t>
  </si>
  <si>
    <t>Зам. главного судьи</t>
  </si>
  <si>
    <t>Буланаков Владислав Сергеевич</t>
  </si>
  <si>
    <t>1</t>
  </si>
  <si>
    <t>2</t>
  </si>
  <si>
    <t>3</t>
  </si>
  <si>
    <t>4</t>
  </si>
  <si>
    <t>5</t>
  </si>
  <si>
    <t>52.30</t>
  </si>
  <si>
    <t>52.50</t>
  </si>
  <si>
    <t>50.90</t>
  </si>
  <si>
    <t>50.50</t>
  </si>
  <si>
    <t>51.0</t>
  </si>
  <si>
    <t>52.10</t>
  </si>
  <si>
    <t>48.50</t>
  </si>
  <si>
    <t>51.30</t>
  </si>
  <si>
    <t>55.75</t>
  </si>
  <si>
    <t>57.30</t>
  </si>
  <si>
    <t>56.70</t>
  </si>
  <si>
    <t>62.40</t>
  </si>
  <si>
    <t>6</t>
  </si>
  <si>
    <t>7</t>
  </si>
  <si>
    <t>8</t>
  </si>
  <si>
    <t>62.05</t>
  </si>
  <si>
    <t>60.70</t>
  </si>
  <si>
    <t>60.45</t>
  </si>
  <si>
    <t>62.25</t>
  </si>
  <si>
    <t>59.40</t>
  </si>
  <si>
    <t>58.40</t>
  </si>
  <si>
    <t>66.70</t>
  </si>
  <si>
    <t>67.95</t>
  </si>
  <si>
    <t>66.80</t>
  </si>
  <si>
    <t>66.20</t>
  </si>
  <si>
    <t>63.85</t>
  </si>
  <si>
    <t>65.00</t>
  </si>
  <si>
    <t>70.10</t>
  </si>
  <si>
    <t>71.45</t>
  </si>
  <si>
    <t>65.30</t>
  </si>
  <si>
    <t>64.40</t>
  </si>
  <si>
    <t>71.90</t>
  </si>
  <si>
    <t>71.15</t>
  </si>
  <si>
    <t>Цапин Никита</t>
  </si>
  <si>
    <t xml:space="preserve"> +1 юн.</t>
  </si>
  <si>
    <t xml:space="preserve"> +2 юн.</t>
  </si>
  <si>
    <t>69.40</t>
  </si>
  <si>
    <t>74.10</t>
  </si>
  <si>
    <t>74.40</t>
  </si>
  <si>
    <t>74.05</t>
  </si>
  <si>
    <t>76.35</t>
  </si>
  <si>
    <t>84.20</t>
  </si>
  <si>
    <t>79.40</t>
  </si>
  <si>
    <t>82.50</t>
  </si>
  <si>
    <t>78.55</t>
  </si>
  <si>
    <t>78.45</t>
  </si>
  <si>
    <t>106.10</t>
  </si>
  <si>
    <t>92.25</t>
  </si>
  <si>
    <t>87.05</t>
  </si>
  <si>
    <t>102.50</t>
  </si>
  <si>
    <t>86.75</t>
  </si>
  <si>
    <t>92.20</t>
  </si>
  <si>
    <t>87.25</t>
  </si>
  <si>
    <t>42.20</t>
  </si>
  <si>
    <t>61.70</t>
  </si>
  <si>
    <t>93.20</t>
  </si>
  <si>
    <t>74.30</t>
  </si>
  <si>
    <t>Калиткин Иван</t>
  </si>
  <si>
    <t xml:space="preserve"> +II</t>
  </si>
  <si>
    <t>Волков Илья Васильевич</t>
  </si>
  <si>
    <t>Кот Павел Павлович</t>
  </si>
  <si>
    <t>100(55)</t>
  </si>
  <si>
    <t>80(45)</t>
  </si>
  <si>
    <t>60(35)</t>
  </si>
  <si>
    <t>Клочек Александр Юрьевич</t>
  </si>
  <si>
    <t>Бирюков Ярослав Александрович</t>
  </si>
  <si>
    <t>Князев Андрей Павлович</t>
  </si>
  <si>
    <t>ДООПЦ "Юниор" "Сила единства"</t>
  </si>
  <si>
    <t>Томск</t>
  </si>
  <si>
    <t>КГС "Славянская сила"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</si>
</sst>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Alignment="1">
      <alignment vertical="center"/>
    </xf>
    <xf numFmtId="49" fontId="8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2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49" fontId="9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0" borderId="12" xfId="0" applyFont="1" applyFill="1" applyBorder="1" applyAlignment="1">
      <alignment horizont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1" xfId="0" applyNumberFormat="1" applyFont="1" applyFill="1" applyBorder="1" applyAlignment="1">
      <alignment/>
    </xf>
    <xf numFmtId="0" fontId="55" fillId="0" borderId="11" xfId="0" applyFont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13" fillId="0" borderId="12" xfId="0" applyFont="1" applyBorder="1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6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wrapText="1"/>
    </xf>
    <xf numFmtId="0" fontId="55" fillId="0" borderId="15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2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15</xdr:col>
      <xdr:colOff>161925</xdr:colOff>
      <xdr:row>10</xdr:row>
      <xdr:rowOff>85725</xdr:rowOff>
    </xdr:to>
    <xdr:grpSp>
      <xdr:nvGrpSpPr>
        <xdr:cNvPr id="1" name="Группа 3"/>
        <xdr:cNvGrpSpPr>
          <a:grpSpLocks/>
        </xdr:cNvGrpSpPr>
      </xdr:nvGrpSpPr>
      <xdr:grpSpPr>
        <a:xfrm>
          <a:off x="190500" y="266700"/>
          <a:ext cx="9277350" cy="1438275"/>
          <a:chOff x="632225" y="28575"/>
          <a:chExt cx="8737125" cy="1438275"/>
        </a:xfrm>
        <a:solidFill>
          <a:srgbClr val="FFFFFF"/>
        </a:solidFill>
      </xdr:grpSpPr>
      <xdr:pic>
        <xdr:nvPicPr>
          <xdr:cNvPr id="2" name="Рисунок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150521" y="161975"/>
            <a:ext cx="1218829" cy="1219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2225" y="28575"/>
            <a:ext cx="1009138" cy="14382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133350</xdr:rowOff>
    </xdr:from>
    <xdr:to>
      <xdr:col>13</xdr:col>
      <xdr:colOff>495300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3335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2</xdr:col>
      <xdr:colOff>228600</xdr:colOff>
      <xdr:row>8</xdr:row>
      <xdr:rowOff>142875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076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133350</xdr:rowOff>
    </xdr:from>
    <xdr:to>
      <xdr:col>13</xdr:col>
      <xdr:colOff>390525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333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838200</xdr:colOff>
      <xdr:row>8</xdr:row>
      <xdr:rowOff>142875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133350</xdr:rowOff>
    </xdr:from>
    <xdr:to>
      <xdr:col>13</xdr:col>
      <xdr:colOff>447675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3335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266700</xdr:colOff>
      <xdr:row>8</xdr:row>
      <xdr:rowOff>142875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133350</xdr:rowOff>
    </xdr:from>
    <xdr:to>
      <xdr:col>13</xdr:col>
      <xdr:colOff>361950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3335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0</xdr:rowOff>
    </xdr:from>
    <xdr:to>
      <xdr:col>2</xdr:col>
      <xdr:colOff>228600</xdr:colOff>
      <xdr:row>8</xdr:row>
      <xdr:rowOff>142875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47625</xdr:rowOff>
    </xdr:from>
    <xdr:to>
      <xdr:col>8</xdr:col>
      <xdr:colOff>495300</xdr:colOff>
      <xdr:row>7</xdr:row>
      <xdr:rowOff>133350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762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133350</xdr:colOff>
      <xdr:row>8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009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28575</xdr:rowOff>
    </xdr:from>
    <xdr:to>
      <xdr:col>13</xdr:col>
      <xdr:colOff>323850</xdr:colOff>
      <xdr:row>9</xdr:row>
      <xdr:rowOff>9525</xdr:rowOff>
    </xdr:to>
    <xdr:grpSp>
      <xdr:nvGrpSpPr>
        <xdr:cNvPr id="1" name="Группа 3"/>
        <xdr:cNvGrpSpPr>
          <a:grpSpLocks/>
        </xdr:cNvGrpSpPr>
      </xdr:nvGrpSpPr>
      <xdr:grpSpPr>
        <a:xfrm>
          <a:off x="523875" y="28575"/>
          <a:ext cx="8115300" cy="1438275"/>
          <a:chOff x="523875" y="28575"/>
          <a:chExt cx="8943975" cy="1438275"/>
        </a:xfrm>
        <a:solidFill>
          <a:srgbClr val="FFFFFF"/>
        </a:solidFill>
      </xdr:grpSpPr>
      <xdr:pic>
        <xdr:nvPicPr>
          <xdr:cNvPr id="2" name="Рисунок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9233" y="161975"/>
            <a:ext cx="1218617" cy="1219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3875" y="28575"/>
            <a:ext cx="1010669" cy="14382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133350</xdr:rowOff>
    </xdr:from>
    <xdr:to>
      <xdr:col>13</xdr:col>
      <xdr:colOff>381000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3350"/>
          <a:ext cx="1295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0</xdr:rowOff>
    </xdr:from>
    <xdr:to>
      <xdr:col>2</xdr:col>
      <xdr:colOff>257175</xdr:colOff>
      <xdr:row>9</xdr:row>
      <xdr:rowOff>28575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13</xdr:col>
      <xdr:colOff>352425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3335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0</xdr:rowOff>
    </xdr:from>
    <xdr:to>
      <xdr:col>2</xdr:col>
      <xdr:colOff>238125</xdr:colOff>
      <xdr:row>8</xdr:row>
      <xdr:rowOff>142875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133350</xdr:rowOff>
    </xdr:from>
    <xdr:to>
      <xdr:col>13</xdr:col>
      <xdr:colOff>447675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335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352425</xdr:colOff>
      <xdr:row>8</xdr:row>
      <xdr:rowOff>142875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133350</xdr:rowOff>
    </xdr:from>
    <xdr:to>
      <xdr:col>13</xdr:col>
      <xdr:colOff>447675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3350"/>
          <a:ext cx="1333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400050</xdr:colOff>
      <xdr:row>8</xdr:row>
      <xdr:rowOff>142875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0"/>
          <a:ext cx="10096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133350</xdr:rowOff>
    </xdr:from>
    <xdr:to>
      <xdr:col>13</xdr:col>
      <xdr:colOff>523875</xdr:colOff>
      <xdr:row>8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3335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2</xdr:col>
      <xdr:colOff>228600</xdr:colOff>
      <xdr:row>8</xdr:row>
      <xdr:rowOff>142875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1019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8</xdr:row>
      <xdr:rowOff>142875</xdr:rowOff>
    </xdr:to>
    <xdr:grpSp>
      <xdr:nvGrpSpPr>
        <xdr:cNvPr id="1" name="Группа 5"/>
        <xdr:cNvGrpSpPr>
          <a:grpSpLocks/>
        </xdr:cNvGrpSpPr>
      </xdr:nvGrpSpPr>
      <xdr:grpSpPr>
        <a:xfrm>
          <a:off x="0" y="0"/>
          <a:ext cx="8610600" cy="1438275"/>
          <a:chOff x="523875" y="28575"/>
          <a:chExt cx="8943975" cy="1438275"/>
        </a:xfrm>
        <a:solidFill>
          <a:srgbClr val="FFFFFF"/>
        </a:solidFill>
      </xdr:grpSpPr>
      <xdr:pic>
        <xdr:nvPicPr>
          <xdr:cNvPr id="2" name="Рисунок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9233" y="161975"/>
            <a:ext cx="1218617" cy="1219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3875" y="28575"/>
            <a:ext cx="1010669" cy="14382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13</xdr:col>
      <xdr:colOff>285750</xdr:colOff>
      <xdr:row>8</xdr:row>
      <xdr:rowOff>142875</xdr:rowOff>
    </xdr:to>
    <xdr:grpSp>
      <xdr:nvGrpSpPr>
        <xdr:cNvPr id="1" name="Группа 8"/>
        <xdr:cNvGrpSpPr>
          <a:grpSpLocks/>
        </xdr:cNvGrpSpPr>
      </xdr:nvGrpSpPr>
      <xdr:grpSpPr>
        <a:xfrm>
          <a:off x="228600" y="0"/>
          <a:ext cx="7953375" cy="1438275"/>
          <a:chOff x="752475" y="28575"/>
          <a:chExt cx="8715375" cy="1438275"/>
        </a:xfrm>
        <a:solidFill>
          <a:srgbClr val="FFFFFF"/>
        </a:solidFill>
      </xdr:grpSpPr>
      <xdr:pic>
        <xdr:nvPicPr>
          <xdr:cNvPr id="2" name="Рисунок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7698" y="161975"/>
            <a:ext cx="1220153" cy="1219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475" y="28575"/>
            <a:ext cx="1008805" cy="14382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Q28"/>
  <sheetViews>
    <sheetView view="pageBreakPreview" zoomScale="60" zoomScaleNormal="70" zoomScalePageLayoutView="0" workbookViewId="0" topLeftCell="A1">
      <selection activeCell="AD12" sqref="AD12"/>
    </sheetView>
  </sheetViews>
  <sheetFormatPr defaultColWidth="9.140625" defaultRowHeight="12.75"/>
  <cols>
    <col min="6" max="6" width="11.57421875" style="0" customWidth="1"/>
  </cols>
  <sheetData>
    <row r="14" ht="31.5" customHeight="1"/>
    <row r="15" spans="1:14" ht="40.5" customHeight="1">
      <c r="A15" s="47"/>
      <c r="B15" s="47"/>
      <c r="C15" s="47"/>
      <c r="D15" s="47"/>
      <c r="E15" s="47"/>
      <c r="F15" s="73" t="s">
        <v>65</v>
      </c>
      <c r="G15" s="73"/>
      <c r="H15" s="73"/>
      <c r="I15" s="73"/>
      <c r="J15" s="73"/>
      <c r="K15" s="73"/>
      <c r="L15" s="47"/>
      <c r="M15" s="47"/>
      <c r="N15" s="47"/>
    </row>
    <row r="17" ht="12.75">
      <c r="E17" s="40"/>
    </row>
    <row r="19" spans="1:17" ht="20.25">
      <c r="A19" s="72" t="s">
        <v>64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1" ht="20.25" customHeight="1"/>
    <row r="23" ht="19.5" customHeight="1"/>
    <row r="24" ht="18.75" customHeight="1"/>
    <row r="26" ht="24.75" customHeight="1"/>
    <row r="27" spans="6:9" ht="12.75">
      <c r="F27" s="71" t="s">
        <v>63</v>
      </c>
      <c r="G27" s="71"/>
      <c r="H27" s="71"/>
      <c r="I27" s="71"/>
    </row>
    <row r="28" spans="6:9" ht="12.75">
      <c r="F28" s="71" t="s">
        <v>62</v>
      </c>
      <c r="G28" s="71"/>
      <c r="H28" s="71"/>
      <c r="I28" s="71"/>
    </row>
  </sheetData>
  <sheetProtection/>
  <mergeCells count="4">
    <mergeCell ref="F27:I27"/>
    <mergeCell ref="F28:I28"/>
    <mergeCell ref="A19:Q19"/>
    <mergeCell ref="F15:K15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N36"/>
  <sheetViews>
    <sheetView zoomScale="120" zoomScaleNormal="120" zoomScalePageLayoutView="0" workbookViewId="0" topLeftCell="A12">
      <selection activeCell="K34" sqref="K34"/>
    </sheetView>
  </sheetViews>
  <sheetFormatPr defaultColWidth="9.140625" defaultRowHeight="12.75" customHeight="1"/>
  <cols>
    <col min="1" max="1" width="7.28125" style="0" customWidth="1"/>
    <col min="2" max="2" width="9.140625" style="0" customWidth="1"/>
    <col min="3" max="3" width="19.57421875" style="0" customWidth="1"/>
    <col min="4" max="4" width="0.9921875" style="0" hidden="1" customWidth="1"/>
    <col min="5" max="5" width="7.8515625" style="0" customWidth="1"/>
    <col min="6" max="6" width="8.28125" style="0" customWidth="1"/>
    <col min="7" max="7" width="6.00390625" style="0" customWidth="1"/>
    <col min="8" max="8" width="27.710937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140625" style="0" customWidth="1"/>
    <col min="13" max="13" width="7.140625" style="0" customWidth="1"/>
    <col min="14" max="14" width="9.28125" style="0" customWidth="1"/>
  </cols>
  <sheetData>
    <row r="10" spans="1:14" ht="12.75">
      <c r="A10" s="74" t="str">
        <f>'Юн. до 85'!A10:N10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">
        <v>48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48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01"/>
      <c r="F16" s="101"/>
      <c r="G16" s="101"/>
      <c r="H16" s="101"/>
      <c r="I16" s="101"/>
      <c r="J16" s="101"/>
      <c r="K16" s="101"/>
      <c r="L16" s="88" t="str">
        <f>'Юн. до 85'!L16</f>
        <v>Разрядные нормативы (24)</v>
      </c>
      <c r="M16" s="89"/>
      <c r="N16" s="90"/>
    </row>
    <row r="17" spans="4:14" ht="12.75">
      <c r="D17" s="75" t="str">
        <f>'Юн. до 85'!D17:K17</f>
        <v>ДЛИННЫЙ ЦИКЛ, юноши 2002г.р. и  моложе</v>
      </c>
      <c r="E17" s="79"/>
      <c r="F17" s="79"/>
      <c r="G17" s="79"/>
      <c r="H17" s="79"/>
      <c r="I17" s="79"/>
      <c r="J17" s="79"/>
      <c r="K17" s="79"/>
      <c r="L17" s="3" t="s">
        <v>34</v>
      </c>
      <c r="M17" s="3" t="s">
        <v>36</v>
      </c>
      <c r="N17" s="3" t="s">
        <v>33</v>
      </c>
    </row>
    <row r="18" spans="4:14" ht="12.75">
      <c r="D18" s="75" t="s">
        <v>32</v>
      </c>
      <c r="E18" s="79"/>
      <c r="F18" s="79"/>
      <c r="G18" s="79"/>
      <c r="H18" s="79"/>
      <c r="I18" s="79"/>
      <c r="J18" s="79"/>
      <c r="K18" s="79"/>
      <c r="L18" s="3">
        <v>90</v>
      </c>
      <c r="M18" s="3">
        <v>75</v>
      </c>
      <c r="N18" s="3">
        <v>60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30" customFormat="1" ht="11.25" customHeight="1">
      <c r="A20" s="76" t="s">
        <v>5</v>
      </c>
      <c r="B20" s="76" t="s">
        <v>24</v>
      </c>
      <c r="C20" s="77"/>
      <c r="D20" s="77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3</v>
      </c>
      <c r="K20" s="76" t="s">
        <v>25</v>
      </c>
      <c r="L20" s="76" t="s">
        <v>12</v>
      </c>
      <c r="M20" s="76" t="s">
        <v>20</v>
      </c>
      <c r="N20" s="77"/>
    </row>
    <row r="21" spans="1:14" s="30" customFormat="1" ht="11.25">
      <c r="A21" s="81"/>
      <c r="B21" s="77"/>
      <c r="C21" s="77"/>
      <c r="D21" s="77"/>
      <c r="E21" s="81"/>
      <c r="F21" s="76"/>
      <c r="G21" s="81"/>
      <c r="H21" s="81"/>
      <c r="I21" s="81"/>
      <c r="J21" s="77"/>
      <c r="K21" s="76"/>
      <c r="L21" s="81"/>
      <c r="M21" s="77"/>
      <c r="N21" s="77"/>
    </row>
    <row r="22" spans="1:14" s="11" customFormat="1" ht="12">
      <c r="A22" s="19" t="s">
        <v>175</v>
      </c>
      <c r="B22" s="55" t="s">
        <v>151</v>
      </c>
      <c r="C22" s="54"/>
      <c r="D22" s="10"/>
      <c r="E22" s="9">
        <v>2002</v>
      </c>
      <c r="F22" s="9">
        <v>24</v>
      </c>
      <c r="G22" s="9">
        <v>1</v>
      </c>
      <c r="H22" s="9" t="s">
        <v>247</v>
      </c>
      <c r="I22" s="9" t="s">
        <v>231</v>
      </c>
      <c r="J22" s="9">
        <v>67</v>
      </c>
      <c r="K22" s="12">
        <v>160.8</v>
      </c>
      <c r="L22" s="23"/>
      <c r="M22" s="55" t="s">
        <v>152</v>
      </c>
      <c r="N22" s="54"/>
    </row>
    <row r="23" spans="1:14" s="11" customFormat="1" ht="12">
      <c r="A23" s="19" t="s">
        <v>176</v>
      </c>
      <c r="B23" s="55" t="s">
        <v>157</v>
      </c>
      <c r="C23" s="54"/>
      <c r="D23" s="10"/>
      <c r="E23" s="9">
        <v>2004</v>
      </c>
      <c r="F23" s="9">
        <v>24</v>
      </c>
      <c r="G23" s="9">
        <v>1</v>
      </c>
      <c r="H23" s="9" t="s">
        <v>247</v>
      </c>
      <c r="I23" s="9" t="s">
        <v>230</v>
      </c>
      <c r="J23" s="9">
        <v>42</v>
      </c>
      <c r="K23" s="12">
        <v>100.8</v>
      </c>
      <c r="L23" s="23"/>
      <c r="M23" s="55" t="s">
        <v>152</v>
      </c>
      <c r="N23" s="54"/>
    </row>
    <row r="24" spans="1:14" s="11" customFormat="1" ht="12">
      <c r="A24" s="19" t="s">
        <v>177</v>
      </c>
      <c r="B24" s="55" t="s">
        <v>128</v>
      </c>
      <c r="C24" s="54"/>
      <c r="D24" s="27"/>
      <c r="E24" s="9">
        <v>2002</v>
      </c>
      <c r="F24" s="9">
        <v>24</v>
      </c>
      <c r="G24" s="9">
        <v>1</v>
      </c>
      <c r="H24" s="9" t="s">
        <v>248</v>
      </c>
      <c r="I24" s="9" t="s">
        <v>232</v>
      </c>
      <c r="J24" s="9">
        <v>32</v>
      </c>
      <c r="K24" s="12">
        <v>76.8</v>
      </c>
      <c r="L24" s="23"/>
      <c r="M24" s="55" t="s">
        <v>119</v>
      </c>
      <c r="N24" s="54"/>
    </row>
    <row r="25" spans="1:14" s="11" customFormat="1" ht="12">
      <c r="A25" s="19" t="s">
        <v>178</v>
      </c>
      <c r="B25" s="55" t="s">
        <v>120</v>
      </c>
      <c r="C25" s="54"/>
      <c r="D25" s="10"/>
      <c r="E25" s="12">
        <v>2003</v>
      </c>
      <c r="F25" s="12">
        <v>16</v>
      </c>
      <c r="G25" s="12" t="s">
        <v>98</v>
      </c>
      <c r="H25" s="9" t="s">
        <v>248</v>
      </c>
      <c r="I25" s="12" t="s">
        <v>228</v>
      </c>
      <c r="J25" s="12">
        <v>68</v>
      </c>
      <c r="K25" s="12">
        <v>68</v>
      </c>
      <c r="L25" s="25"/>
      <c r="M25" s="64" t="s">
        <v>119</v>
      </c>
      <c r="N25" s="65"/>
    </row>
    <row r="26" spans="1:14" s="11" customFormat="1" ht="12">
      <c r="A26" s="19" t="s">
        <v>179</v>
      </c>
      <c r="B26" s="55" t="s">
        <v>93</v>
      </c>
      <c r="C26" s="54"/>
      <c r="D26" s="10"/>
      <c r="E26" s="9">
        <v>2006</v>
      </c>
      <c r="F26" s="9">
        <v>16</v>
      </c>
      <c r="G26" s="9" t="s">
        <v>91</v>
      </c>
      <c r="H26" s="9" t="s">
        <v>87</v>
      </c>
      <c r="I26" s="9" t="s">
        <v>227</v>
      </c>
      <c r="J26" s="9">
        <v>68</v>
      </c>
      <c r="K26" s="12">
        <v>68</v>
      </c>
      <c r="L26" s="23"/>
      <c r="M26" s="55" t="s">
        <v>92</v>
      </c>
      <c r="N26" s="54"/>
    </row>
    <row r="27" spans="1:14" s="11" customFormat="1" ht="12">
      <c r="A27" s="19" t="s">
        <v>192</v>
      </c>
      <c r="B27" s="55" t="s">
        <v>123</v>
      </c>
      <c r="C27" s="54"/>
      <c r="D27" s="27"/>
      <c r="E27" s="9">
        <v>2005</v>
      </c>
      <c r="F27" s="9">
        <v>16</v>
      </c>
      <c r="G27" s="9" t="s">
        <v>91</v>
      </c>
      <c r="H27" s="9" t="s">
        <v>248</v>
      </c>
      <c r="I27" s="9" t="s">
        <v>226</v>
      </c>
      <c r="J27" s="9">
        <v>61</v>
      </c>
      <c r="K27" s="12">
        <v>61</v>
      </c>
      <c r="L27" s="23"/>
      <c r="M27" s="55" t="s">
        <v>119</v>
      </c>
      <c r="N27" s="54"/>
    </row>
    <row r="28" spans="1:14" s="11" customFormat="1" ht="12">
      <c r="A28" s="19" t="s">
        <v>193</v>
      </c>
      <c r="B28" s="55" t="s">
        <v>113</v>
      </c>
      <c r="C28" s="54"/>
      <c r="D28" s="10"/>
      <c r="E28" s="9">
        <v>2005</v>
      </c>
      <c r="F28" s="9">
        <v>16</v>
      </c>
      <c r="G28" s="9" t="s">
        <v>91</v>
      </c>
      <c r="H28" s="9" t="s">
        <v>109</v>
      </c>
      <c r="I28" s="9" t="s">
        <v>229</v>
      </c>
      <c r="J28" s="9">
        <v>30</v>
      </c>
      <c r="K28" s="12">
        <v>30</v>
      </c>
      <c r="L28" s="23"/>
      <c r="M28" s="55" t="s">
        <v>110</v>
      </c>
      <c r="N28" s="54"/>
    </row>
    <row r="29" spans="1:9" ht="12.75">
      <c r="A29" s="5"/>
      <c r="G29" s="82"/>
      <c r="H29" s="79"/>
      <c r="I29" s="79"/>
    </row>
    <row r="30" spans="1:7" ht="12.75">
      <c r="A30" s="5"/>
      <c r="G30" s="14"/>
    </row>
    <row r="32" spans="1:12" ht="12.75">
      <c r="A32" s="5" t="s">
        <v>16</v>
      </c>
      <c r="G32" s="5" t="str">
        <f>'Юн. до 85'!G29</f>
        <v>Романов Р.А. ВК</v>
      </c>
      <c r="L32" s="5"/>
    </row>
    <row r="34" spans="1:12" ht="12.75">
      <c r="A34" s="5" t="s">
        <v>9</v>
      </c>
      <c r="G34" s="5" t="str">
        <f>'Юн. до 85'!G31</f>
        <v>Зайнулин Р.З. 1 кат.</v>
      </c>
      <c r="L34" s="5"/>
    </row>
    <row r="36" spans="1:8" ht="12.75">
      <c r="A36" s="83"/>
      <c r="B36" s="79"/>
      <c r="C36" s="79"/>
      <c r="D36" s="79"/>
      <c r="E36" s="79"/>
      <c r="F36" s="79"/>
      <c r="G36" s="79"/>
      <c r="H36" s="5"/>
    </row>
  </sheetData>
  <sheetProtection/>
  <mergeCells count="27">
    <mergeCell ref="A15:C15"/>
    <mergeCell ref="D17:K17"/>
    <mergeCell ref="D15:K15"/>
    <mergeCell ref="L15:N15"/>
    <mergeCell ref="D16:K16"/>
    <mergeCell ref="L16:N16"/>
    <mergeCell ref="D18:K18"/>
    <mergeCell ref="A16:C16"/>
    <mergeCell ref="G29:I29"/>
    <mergeCell ref="A36:G36"/>
    <mergeCell ref="I20:I21"/>
    <mergeCell ref="E20:E21"/>
    <mergeCell ref="J20:J21"/>
    <mergeCell ref="A10:N10"/>
    <mergeCell ref="A11:N11"/>
    <mergeCell ref="A12:N12"/>
    <mergeCell ref="A13:N13"/>
    <mergeCell ref="A14:C14"/>
    <mergeCell ref="L14:N14"/>
    <mergeCell ref="L20:L21"/>
    <mergeCell ref="M20:N21"/>
    <mergeCell ref="A20:A21"/>
    <mergeCell ref="B20:D21"/>
    <mergeCell ref="K20:K21"/>
    <mergeCell ref="F20:F21"/>
    <mergeCell ref="G20:G21"/>
    <mergeCell ref="H20:H2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D1978D"/>
  </sheetPr>
  <dimension ref="A10:N31"/>
  <sheetViews>
    <sheetView zoomScale="130" zoomScaleNormal="130" zoomScalePageLayoutView="0" workbookViewId="0" topLeftCell="A9">
      <selection activeCell="H28" sqref="H28"/>
    </sheetView>
  </sheetViews>
  <sheetFormatPr defaultColWidth="9.140625" defaultRowHeight="12.75" customHeight="1"/>
  <cols>
    <col min="1" max="1" width="6.140625" style="0" customWidth="1"/>
    <col min="2" max="2" width="14.8515625" style="0" customWidth="1"/>
    <col min="3" max="3" width="14.421875" style="0" customWidth="1"/>
    <col min="4" max="4" width="0.9921875" style="0" hidden="1" customWidth="1"/>
    <col min="5" max="6" width="7.8515625" style="0" customWidth="1"/>
    <col min="7" max="7" width="6.00390625" style="0" customWidth="1"/>
    <col min="8" max="8" width="29.00390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7109375" style="0" customWidth="1"/>
    <col min="13" max="13" width="9.57421875" style="0" customWidth="1"/>
    <col min="14" max="14" width="8.00390625" style="0" customWidth="1"/>
  </cols>
  <sheetData>
    <row r="10" spans="1:14" ht="12.75">
      <c r="A10" s="74" t="str">
        <f>'Юн. 85+'!A10:N10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">
        <v>30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50.25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01"/>
      <c r="F16" s="101"/>
      <c r="G16" s="101"/>
      <c r="H16" s="101"/>
      <c r="I16" s="101"/>
      <c r="J16" s="101"/>
      <c r="K16" s="101"/>
      <c r="L16" s="88" t="s">
        <v>28</v>
      </c>
      <c r="M16" s="89"/>
      <c r="N16" s="90"/>
    </row>
    <row r="17" spans="4:14" ht="12.75">
      <c r="D17" s="75" t="s">
        <v>67</v>
      </c>
      <c r="E17" s="79"/>
      <c r="F17" s="79"/>
      <c r="G17" s="79"/>
      <c r="H17" s="79"/>
      <c r="I17" s="79"/>
      <c r="J17" s="79"/>
      <c r="K17" s="79"/>
      <c r="L17" s="3" t="s">
        <v>50</v>
      </c>
      <c r="M17" s="3" t="s">
        <v>51</v>
      </c>
      <c r="N17" s="3" t="s">
        <v>52</v>
      </c>
    </row>
    <row r="18" spans="4:14" ht="12.75">
      <c r="D18" s="75" t="s">
        <v>10</v>
      </c>
      <c r="E18" s="79"/>
      <c r="F18" s="79"/>
      <c r="G18" s="79"/>
      <c r="H18" s="79"/>
      <c r="I18" s="79"/>
      <c r="J18" s="79"/>
      <c r="K18" s="79"/>
      <c r="L18" s="3" t="s">
        <v>241</v>
      </c>
      <c r="M18" s="3" t="s">
        <v>242</v>
      </c>
      <c r="N18" s="3" t="s">
        <v>243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30" customFormat="1" ht="11.25" customHeight="1">
      <c r="A20" s="76" t="s">
        <v>5</v>
      </c>
      <c r="B20" s="76" t="s">
        <v>24</v>
      </c>
      <c r="C20" s="77"/>
      <c r="D20" s="77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0</v>
      </c>
      <c r="K20" s="76" t="s">
        <v>25</v>
      </c>
      <c r="L20" s="76" t="s">
        <v>12</v>
      </c>
      <c r="M20" s="76" t="s">
        <v>20</v>
      </c>
      <c r="N20" s="77"/>
    </row>
    <row r="21" spans="1:14" s="30" customFormat="1" ht="11.25">
      <c r="A21" s="81"/>
      <c r="B21" s="77"/>
      <c r="C21" s="77"/>
      <c r="D21" s="77"/>
      <c r="E21" s="81"/>
      <c r="F21" s="76"/>
      <c r="G21" s="81"/>
      <c r="H21" s="81"/>
      <c r="I21" s="81"/>
      <c r="J21" s="77"/>
      <c r="K21" s="76"/>
      <c r="L21" s="81"/>
      <c r="M21" s="77"/>
      <c r="N21" s="77"/>
    </row>
    <row r="22" spans="1:14" ht="12.75">
      <c r="A22" s="20" t="s">
        <v>175</v>
      </c>
      <c r="B22" s="55" t="s">
        <v>136</v>
      </c>
      <c r="C22" s="54"/>
      <c r="D22" s="10"/>
      <c r="E22" s="9">
        <v>2005</v>
      </c>
      <c r="F22" s="9">
        <v>12</v>
      </c>
      <c r="G22" s="9" t="s">
        <v>91</v>
      </c>
      <c r="H22" s="9" t="s">
        <v>249</v>
      </c>
      <c r="I22" s="9" t="s">
        <v>187</v>
      </c>
      <c r="J22" s="9">
        <v>152</v>
      </c>
      <c r="K22" s="9">
        <v>152</v>
      </c>
      <c r="L22" s="9"/>
      <c r="M22" s="55" t="s">
        <v>135</v>
      </c>
      <c r="N22" s="54"/>
    </row>
    <row r="23" spans="1:14" ht="12.75">
      <c r="A23" s="20" t="s">
        <v>176</v>
      </c>
      <c r="B23" s="55" t="s">
        <v>137</v>
      </c>
      <c r="C23" s="54"/>
      <c r="D23" s="10"/>
      <c r="E23" s="12">
        <v>2005</v>
      </c>
      <c r="F23" s="12">
        <v>12</v>
      </c>
      <c r="G23" s="12" t="s">
        <v>91</v>
      </c>
      <c r="H23" s="9" t="s">
        <v>249</v>
      </c>
      <c r="I23" s="12" t="s">
        <v>233</v>
      </c>
      <c r="J23" s="12">
        <v>66</v>
      </c>
      <c r="K23" s="9">
        <v>66</v>
      </c>
      <c r="L23" s="12"/>
      <c r="M23" s="55" t="s">
        <v>135</v>
      </c>
      <c r="N23" s="5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</row>
    <row r="25" spans="1:9" ht="12.75">
      <c r="A25" s="5"/>
      <c r="G25" s="82"/>
      <c r="H25" s="79"/>
      <c r="I25" s="79"/>
    </row>
    <row r="27" spans="1:12" ht="12.75">
      <c r="A27" s="5" t="s">
        <v>16</v>
      </c>
      <c r="G27" s="5" t="str">
        <f>'Юн. 85+'!G32</f>
        <v>Романов Р.А. ВК</v>
      </c>
      <c r="L27" s="5"/>
    </row>
    <row r="29" spans="1:12" ht="12.75">
      <c r="A29" s="5" t="s">
        <v>9</v>
      </c>
      <c r="G29" s="5" t="str">
        <f>'Юн. 85+'!G34</f>
        <v>Зайнулин Р.З. 1 кат.</v>
      </c>
      <c r="L29" s="5"/>
    </row>
    <row r="31" spans="1:8" ht="12.75">
      <c r="A31" s="83"/>
      <c r="B31" s="79"/>
      <c r="C31" s="79"/>
      <c r="D31" s="79"/>
      <c r="E31" s="79"/>
      <c r="F31" s="79"/>
      <c r="G31" s="79"/>
      <c r="H31" s="5"/>
    </row>
  </sheetData>
  <sheetProtection/>
  <mergeCells count="27">
    <mergeCell ref="A15:C15"/>
    <mergeCell ref="D15:K15"/>
    <mergeCell ref="G25:I25"/>
    <mergeCell ref="A31:G31"/>
    <mergeCell ref="A10:N10"/>
    <mergeCell ref="A11:N11"/>
    <mergeCell ref="A12:N12"/>
    <mergeCell ref="A13:N13"/>
    <mergeCell ref="A14:C14"/>
    <mergeCell ref="A16:C16"/>
    <mergeCell ref="D16:K16"/>
    <mergeCell ref="L16:N16"/>
    <mergeCell ref="L14:N14"/>
    <mergeCell ref="D17:K17"/>
    <mergeCell ref="D18:K18"/>
    <mergeCell ref="E20:E21"/>
    <mergeCell ref="F20:F21"/>
    <mergeCell ref="G20:G21"/>
    <mergeCell ref="L15:N15"/>
    <mergeCell ref="J20:J21"/>
    <mergeCell ref="M20:N21"/>
    <mergeCell ref="L20:L21"/>
    <mergeCell ref="H20:H21"/>
    <mergeCell ref="A20:A21"/>
    <mergeCell ref="I20:I21"/>
    <mergeCell ref="B20:D21"/>
    <mergeCell ref="K20:K21"/>
  </mergeCells>
  <printOptions/>
  <pageMargins left="0.35433070866141736" right="0.5511811023622047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D1978D"/>
  </sheetPr>
  <dimension ref="A10:N31"/>
  <sheetViews>
    <sheetView zoomScale="120" zoomScaleNormal="120" zoomScalePageLayoutView="0" workbookViewId="0" topLeftCell="A8">
      <selection activeCell="H27" sqref="H27"/>
    </sheetView>
  </sheetViews>
  <sheetFormatPr defaultColWidth="9.140625" defaultRowHeight="12.75" customHeight="1"/>
  <cols>
    <col min="1" max="1" width="6.140625" style="0" customWidth="1"/>
    <col min="2" max="2" width="9.140625" style="0" customWidth="1"/>
    <col min="3" max="3" width="10.8515625" style="0" customWidth="1"/>
    <col min="4" max="4" width="6.00390625" style="0" customWidth="1"/>
    <col min="5" max="5" width="7.8515625" style="0" customWidth="1"/>
    <col min="6" max="6" width="8.57421875" style="0" customWidth="1"/>
    <col min="7" max="7" width="5.8515625" style="0" customWidth="1"/>
    <col min="8" max="8" width="31.8515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57421875" style="0" customWidth="1"/>
    <col min="13" max="13" width="10.00390625" style="0" customWidth="1"/>
    <col min="14" max="14" width="9.421875" style="0" customWidth="1"/>
  </cols>
  <sheetData>
    <row r="10" spans="1:14" ht="12.75">
      <c r="A10" s="74" t="str">
        <f>'Юн. 85+'!A10:N10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tr">
        <f>'Дев. до 58'!L14:N14</f>
        <v>Вес гирь 12, 16 кг.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51.75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01"/>
      <c r="F16" s="101"/>
      <c r="G16" s="101"/>
      <c r="H16" s="101"/>
      <c r="I16" s="101"/>
      <c r="J16" s="101"/>
      <c r="K16" s="101"/>
      <c r="L16" s="88" t="str">
        <f>'Дев. до 58'!L16:N16</f>
        <v>Разрядные нормативы (16)</v>
      </c>
      <c r="M16" s="89"/>
      <c r="N16" s="90"/>
    </row>
    <row r="17" spans="4:14" ht="12.75">
      <c r="D17" s="75" t="str">
        <f>'Дев. до 58'!D17:K17</f>
        <v>РЫВОК, девушки 2002г.р. и моложе</v>
      </c>
      <c r="E17" s="79"/>
      <c r="F17" s="79"/>
      <c r="G17" s="79"/>
      <c r="H17" s="79"/>
      <c r="I17" s="79"/>
      <c r="J17" s="79"/>
      <c r="K17" s="79"/>
      <c r="L17" s="3" t="s">
        <v>50</v>
      </c>
      <c r="M17" s="3" t="s">
        <v>51</v>
      </c>
      <c r="N17" s="3" t="s">
        <v>52</v>
      </c>
    </row>
    <row r="18" spans="4:14" ht="12.75">
      <c r="D18" s="75" t="s">
        <v>22</v>
      </c>
      <c r="E18" s="79"/>
      <c r="F18" s="79"/>
      <c r="G18" s="79"/>
      <c r="H18" s="79"/>
      <c r="I18" s="79"/>
      <c r="J18" s="79"/>
      <c r="K18" s="79"/>
      <c r="L18" s="3" t="s">
        <v>54</v>
      </c>
      <c r="M18" s="3" t="s">
        <v>55</v>
      </c>
      <c r="N18" s="3" t="s">
        <v>56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30" customFormat="1" ht="11.25" customHeight="1">
      <c r="A20" s="76" t="s">
        <v>5</v>
      </c>
      <c r="B20" s="76" t="s">
        <v>24</v>
      </c>
      <c r="C20" s="77"/>
      <c r="D20" s="77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0</v>
      </c>
      <c r="K20" s="76" t="s">
        <v>25</v>
      </c>
      <c r="L20" s="76" t="s">
        <v>12</v>
      </c>
      <c r="M20" s="76" t="s">
        <v>20</v>
      </c>
      <c r="N20" s="77"/>
    </row>
    <row r="21" spans="1:14" s="30" customFormat="1" ht="11.25">
      <c r="A21" s="81"/>
      <c r="B21" s="77"/>
      <c r="C21" s="77"/>
      <c r="D21" s="77"/>
      <c r="E21" s="81"/>
      <c r="F21" s="76"/>
      <c r="G21" s="81"/>
      <c r="H21" s="81"/>
      <c r="I21" s="81"/>
      <c r="J21" s="77"/>
      <c r="K21" s="76"/>
      <c r="L21" s="81"/>
      <c r="M21" s="77"/>
      <c r="N21" s="77"/>
    </row>
    <row r="22" spans="1:14" s="11" customFormat="1" ht="12">
      <c r="A22" s="19" t="s">
        <v>175</v>
      </c>
      <c r="B22" s="55" t="s">
        <v>138</v>
      </c>
      <c r="C22" s="61"/>
      <c r="D22" s="54"/>
      <c r="E22" s="9">
        <v>2004</v>
      </c>
      <c r="F22" s="9">
        <v>16</v>
      </c>
      <c r="G22" s="9">
        <v>2</v>
      </c>
      <c r="H22" s="9" t="s">
        <v>248</v>
      </c>
      <c r="I22" s="9" t="s">
        <v>200</v>
      </c>
      <c r="J22" s="9">
        <v>93</v>
      </c>
      <c r="K22" s="9">
        <v>223.2</v>
      </c>
      <c r="L22" s="23" t="s">
        <v>89</v>
      </c>
      <c r="M22" s="55" t="s">
        <v>139</v>
      </c>
      <c r="N22" s="54"/>
    </row>
    <row r="23" spans="1:14" s="11" customFormat="1" ht="12">
      <c r="A23" s="19" t="s">
        <v>176</v>
      </c>
      <c r="B23" s="55" t="s">
        <v>161</v>
      </c>
      <c r="C23" s="61"/>
      <c r="D23" s="54"/>
      <c r="E23" s="9">
        <v>2006</v>
      </c>
      <c r="F23" s="9">
        <v>12</v>
      </c>
      <c r="G23" s="9" t="s">
        <v>91</v>
      </c>
      <c r="H23" s="9" t="s">
        <v>247</v>
      </c>
      <c r="I23" s="9" t="s">
        <v>234</v>
      </c>
      <c r="J23" s="9">
        <v>140</v>
      </c>
      <c r="K23" s="9">
        <v>140</v>
      </c>
      <c r="L23" s="23"/>
      <c r="M23" s="55" t="s">
        <v>152</v>
      </c>
      <c r="N23" s="5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9" ht="12.75" customHeight="1">
      <c r="A25" s="5"/>
      <c r="G25" s="82"/>
      <c r="H25" s="79"/>
      <c r="I25" s="79"/>
    </row>
    <row r="27" spans="1:12" ht="12.75" customHeight="1">
      <c r="A27" s="5" t="s">
        <v>16</v>
      </c>
      <c r="G27" s="5" t="str">
        <f>'Дев. до 58'!G27</f>
        <v>Романов Р.А. ВК</v>
      </c>
      <c r="L27" s="5"/>
    </row>
    <row r="29" spans="1:12" ht="12.75" customHeight="1">
      <c r="A29" s="5" t="s">
        <v>9</v>
      </c>
      <c r="G29" s="5" t="str">
        <f>'Дев. до 58'!G29</f>
        <v>Зайнулин Р.З. 1 кат.</v>
      </c>
      <c r="L29" s="5"/>
    </row>
    <row r="31" spans="1:8" ht="12.75" customHeight="1">
      <c r="A31" s="83"/>
      <c r="B31" s="83"/>
      <c r="C31" s="83"/>
      <c r="D31" s="83"/>
      <c r="E31" s="83"/>
      <c r="F31" s="83"/>
      <c r="G31" s="83"/>
      <c r="H31" s="5"/>
    </row>
  </sheetData>
  <sheetProtection/>
  <mergeCells count="27">
    <mergeCell ref="A31:G31"/>
    <mergeCell ref="G25:I25"/>
    <mergeCell ref="J20:J21"/>
    <mergeCell ref="A20:A21"/>
    <mergeCell ref="B20:D21"/>
    <mergeCell ref="H20:H21"/>
    <mergeCell ref="E20:E21"/>
    <mergeCell ref="F20:F21"/>
    <mergeCell ref="A16:C16"/>
    <mergeCell ref="D16:K16"/>
    <mergeCell ref="L16:N16"/>
    <mergeCell ref="L20:L21"/>
    <mergeCell ref="M20:N21"/>
    <mergeCell ref="D17:K17"/>
    <mergeCell ref="D18:K18"/>
    <mergeCell ref="G20:G21"/>
    <mergeCell ref="K20:K21"/>
    <mergeCell ref="I20:I21"/>
    <mergeCell ref="A15:C15"/>
    <mergeCell ref="D15:K15"/>
    <mergeCell ref="L15:N15"/>
    <mergeCell ref="A10:N10"/>
    <mergeCell ref="A11:N11"/>
    <mergeCell ref="A12:N12"/>
    <mergeCell ref="A13:N13"/>
    <mergeCell ref="A14:C14"/>
    <mergeCell ref="L14:N1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D1978D"/>
  </sheetPr>
  <dimension ref="A10:N31"/>
  <sheetViews>
    <sheetView tabSelected="1" zoomScale="120" zoomScaleNormal="120" zoomScalePageLayoutView="0" workbookViewId="0" topLeftCell="A3">
      <selection activeCell="J25" sqref="J25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18.57421875" style="0" customWidth="1"/>
    <col min="4" max="4" width="0.9921875" style="0" hidden="1" customWidth="1"/>
    <col min="5" max="5" width="7.8515625" style="0" customWidth="1"/>
    <col min="6" max="6" width="5.7109375" style="0" customWidth="1"/>
    <col min="7" max="7" width="6.00390625" style="0" customWidth="1"/>
    <col min="8" max="8" width="29.00390625" style="0" customWidth="1"/>
    <col min="9" max="9" width="6.28125" style="0" customWidth="1"/>
    <col min="10" max="10" width="6.140625" style="0" customWidth="1"/>
    <col min="11" max="11" width="6.8515625" style="0" customWidth="1"/>
    <col min="12" max="12" width="6.140625" style="0" customWidth="1"/>
    <col min="13" max="13" width="11.28125" style="0" customWidth="1"/>
    <col min="14" max="14" width="9.00390625" style="0" customWidth="1"/>
  </cols>
  <sheetData>
    <row r="10" spans="1:14" ht="12.75">
      <c r="A10" s="74" t="str">
        <f>'Юн. 85+'!A10:N10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tr">
        <f>'Дев. до 63'!L14:N14</f>
        <v>Вес гирь 12, 16 кг.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48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11"/>
      <c r="F16" s="111"/>
      <c r="G16" s="111"/>
      <c r="H16" s="111"/>
      <c r="I16" s="111"/>
      <c r="J16" s="111"/>
      <c r="K16" s="111"/>
      <c r="L16" s="88" t="str">
        <f>'Дев. до 58'!L16:N16</f>
        <v>Разрядные нормативы (16)</v>
      </c>
      <c r="M16" s="112"/>
      <c r="N16" s="113"/>
    </row>
    <row r="17" spans="4:14" ht="12.75">
      <c r="D17" s="75" t="str">
        <f>'Дев. до 63'!D17:K17</f>
        <v>РЫВОК, девушки 2002г.р. и моложе</v>
      </c>
      <c r="E17" s="79"/>
      <c r="F17" s="79"/>
      <c r="G17" s="79"/>
      <c r="H17" s="79"/>
      <c r="I17" s="79"/>
      <c r="J17" s="79"/>
      <c r="K17" s="79"/>
      <c r="L17" s="3" t="s">
        <v>50</v>
      </c>
      <c r="M17" s="3" t="s">
        <v>51</v>
      </c>
      <c r="N17" s="3" t="s">
        <v>52</v>
      </c>
    </row>
    <row r="18" spans="4:14" ht="12.75">
      <c r="D18" s="75" t="s">
        <v>31</v>
      </c>
      <c r="E18" s="79"/>
      <c r="F18" s="79"/>
      <c r="G18" s="79"/>
      <c r="H18" s="79"/>
      <c r="I18" s="79"/>
      <c r="J18" s="79"/>
      <c r="K18" s="79"/>
      <c r="L18" s="3" t="s">
        <v>57</v>
      </c>
      <c r="M18" s="3" t="s">
        <v>58</v>
      </c>
      <c r="N18" s="3" t="s">
        <v>59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ht="12.75" customHeight="1">
      <c r="A20" s="76" t="s">
        <v>5</v>
      </c>
      <c r="B20" s="76" t="s">
        <v>24</v>
      </c>
      <c r="C20" s="110"/>
      <c r="D20" s="110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0</v>
      </c>
      <c r="K20" s="76" t="s">
        <v>25</v>
      </c>
      <c r="L20" s="76" t="s">
        <v>12</v>
      </c>
      <c r="M20" s="76" t="s">
        <v>20</v>
      </c>
      <c r="N20" s="110"/>
    </row>
    <row r="21" spans="1:14" ht="12.75">
      <c r="A21" s="109"/>
      <c r="B21" s="110"/>
      <c r="C21" s="110"/>
      <c r="D21" s="110"/>
      <c r="E21" s="109"/>
      <c r="F21" s="76"/>
      <c r="G21" s="109"/>
      <c r="H21" s="109"/>
      <c r="I21" s="109"/>
      <c r="J21" s="110"/>
      <c r="K21" s="76"/>
      <c r="L21" s="109"/>
      <c r="M21" s="110"/>
      <c r="N21" s="110"/>
    </row>
    <row r="22" spans="1:14" s="11" customFormat="1" ht="12">
      <c r="A22" s="19" t="s">
        <v>175</v>
      </c>
      <c r="B22" s="55" t="s">
        <v>149</v>
      </c>
      <c r="C22" s="54"/>
      <c r="D22" s="10"/>
      <c r="E22" s="9">
        <v>2004</v>
      </c>
      <c r="F22" s="9">
        <v>12</v>
      </c>
      <c r="G22" s="9" t="s">
        <v>91</v>
      </c>
      <c r="H22" s="9" t="s">
        <v>248</v>
      </c>
      <c r="I22" s="9" t="s">
        <v>236</v>
      </c>
      <c r="J22" s="9">
        <v>148</v>
      </c>
      <c r="K22" s="9">
        <v>148</v>
      </c>
      <c r="L22" s="23"/>
      <c r="M22" s="55" t="s">
        <v>150</v>
      </c>
      <c r="N22" s="54"/>
    </row>
    <row r="23" spans="1:14" s="11" customFormat="1" ht="12">
      <c r="A23" s="19" t="s">
        <v>176</v>
      </c>
      <c r="B23" s="55" t="s">
        <v>111</v>
      </c>
      <c r="C23" s="54"/>
      <c r="D23" s="10"/>
      <c r="E23" s="9">
        <v>2006</v>
      </c>
      <c r="F23" s="9">
        <v>12</v>
      </c>
      <c r="G23" s="9" t="s">
        <v>91</v>
      </c>
      <c r="H23" s="9" t="s">
        <v>109</v>
      </c>
      <c r="I23" s="9" t="s">
        <v>235</v>
      </c>
      <c r="J23" s="9">
        <v>92</v>
      </c>
      <c r="K23" s="9">
        <v>92</v>
      </c>
      <c r="L23" s="9"/>
      <c r="M23" s="55" t="s">
        <v>110</v>
      </c>
      <c r="N23" s="54"/>
    </row>
    <row r="24" spans="1:14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7:9" ht="12.75" customHeight="1">
      <c r="G25" s="82"/>
      <c r="H25" s="79"/>
      <c r="I25" s="79"/>
    </row>
    <row r="26" ht="12.75">
      <c r="A26" s="5" t="s">
        <v>16</v>
      </c>
    </row>
    <row r="27" spans="7:12" ht="12.75" customHeight="1">
      <c r="G27" s="5" t="str">
        <f>'Дев. до 63'!G27</f>
        <v>Романов Р.А. ВК</v>
      </c>
      <c r="L27" s="5"/>
    </row>
    <row r="28" ht="12.75">
      <c r="A28" s="5" t="s">
        <v>9</v>
      </c>
    </row>
    <row r="29" spans="7:12" ht="12.75" customHeight="1">
      <c r="G29" s="5" t="str">
        <f>'Дев. до 63'!G29</f>
        <v>Зайнулин Р.З. 1 кат.</v>
      </c>
      <c r="L29" s="5"/>
    </row>
    <row r="30" ht="12.75">
      <c r="A30" s="5"/>
    </row>
    <row r="31" ht="12.75" customHeight="1">
      <c r="H31" s="5"/>
    </row>
  </sheetData>
  <sheetProtection/>
  <mergeCells count="26">
    <mergeCell ref="G25:I25"/>
    <mergeCell ref="M20:N21"/>
    <mergeCell ref="L15:N15"/>
    <mergeCell ref="K20:K21"/>
    <mergeCell ref="A16:C16"/>
    <mergeCell ref="D16:K16"/>
    <mergeCell ref="L16:N16"/>
    <mergeCell ref="L20:L21"/>
    <mergeCell ref="D17:K17"/>
    <mergeCell ref="E20:E21"/>
    <mergeCell ref="G20:G21"/>
    <mergeCell ref="H20:H21"/>
    <mergeCell ref="A15:C15"/>
    <mergeCell ref="D15:K15"/>
    <mergeCell ref="D18:K18"/>
    <mergeCell ref="A20:A21"/>
    <mergeCell ref="B20:D21"/>
    <mergeCell ref="F20:F21"/>
    <mergeCell ref="I20:I21"/>
    <mergeCell ref="J20:J21"/>
    <mergeCell ref="A10:N10"/>
    <mergeCell ref="A11:N11"/>
    <mergeCell ref="A12:N12"/>
    <mergeCell ref="A13:N13"/>
    <mergeCell ref="A14:C14"/>
    <mergeCell ref="L14:N14"/>
  </mergeCells>
  <printOptions/>
  <pageMargins left="0.35433070866141736" right="0.35433070866141736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9:L43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7.140625" style="0" customWidth="1"/>
    <col min="3" max="3" width="12.28125" style="0" customWidth="1"/>
    <col min="4" max="4" width="19.7109375" style="0" customWidth="1"/>
    <col min="6" max="6" width="13.8515625" style="0" customWidth="1"/>
    <col min="7" max="7" width="9.140625" style="29" customWidth="1"/>
    <col min="8" max="8" width="7.8515625" style="0" customWidth="1"/>
    <col min="9" max="9" width="8.57421875" style="0" customWidth="1"/>
    <col min="10" max="10" width="7.57421875" style="0" customWidth="1"/>
  </cols>
  <sheetData>
    <row r="9" spans="1:10" ht="12.75">
      <c r="A9" s="114" t="str">
        <f>'Дев. 63+'!$A$10:$N$10</f>
        <v>Управление физической культуры и спорта администрации Города Томска 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ht="12.75">
      <c r="A10" s="71" t="str">
        <f>'Дев. 63+'!$A$11:$N$11</f>
        <v>Томская Региональная Общественная организация "Федерация гиревого спорта"</v>
      </c>
      <c r="B10" s="71"/>
      <c r="C10" s="71"/>
      <c r="D10" s="71"/>
      <c r="E10" s="71"/>
      <c r="F10" s="71"/>
      <c r="G10" s="71"/>
      <c r="H10" s="71"/>
      <c r="I10" s="71"/>
      <c r="J10" s="71"/>
    </row>
    <row r="13" spans="1:3" ht="12.75">
      <c r="A13" s="71" t="str">
        <f>'Дев. 63+'!$A$14:$C$14</f>
        <v> 12 октября 2019 г. г.Томск </v>
      </c>
      <c r="B13" s="71"/>
      <c r="C13" s="71"/>
    </row>
    <row r="14" spans="1:3" ht="12.75">
      <c r="A14" s="71" t="str">
        <f>'Дев. 63+'!$A$15:$C$15</f>
        <v>Корпус №9 НИ ТПУ</v>
      </c>
      <c r="B14" s="71"/>
      <c r="C14" s="71"/>
    </row>
    <row r="15" spans="1:3" ht="12.75">
      <c r="A15" s="29"/>
      <c r="B15" s="29"/>
      <c r="C15" s="29"/>
    </row>
    <row r="17" spans="1:11" ht="15.75">
      <c r="A17" s="28" t="s">
        <v>41</v>
      </c>
      <c r="B17" s="116" t="s">
        <v>42</v>
      </c>
      <c r="C17" s="116"/>
      <c r="D17" s="116"/>
      <c r="E17" s="116"/>
      <c r="F17" s="116"/>
      <c r="G17" s="116"/>
      <c r="H17" s="28"/>
      <c r="I17" s="28"/>
      <c r="J17" s="28"/>
      <c r="K17" s="28"/>
    </row>
    <row r="19" spans="1:12" ht="30.75" customHeight="1">
      <c r="A19" s="87" t="s">
        <v>64</v>
      </c>
      <c r="B19" s="87"/>
      <c r="C19" s="87"/>
      <c r="D19" s="87"/>
      <c r="E19" s="87"/>
      <c r="F19" s="87"/>
      <c r="G19" s="87"/>
      <c r="H19" s="87"/>
      <c r="I19" s="87"/>
      <c r="J19" s="45"/>
      <c r="K19" s="45"/>
      <c r="L19" s="46"/>
    </row>
    <row r="20" spans="1:8" ht="12.75">
      <c r="A20" s="117"/>
      <c r="B20" s="117"/>
      <c r="C20" s="117"/>
      <c r="D20" s="117"/>
      <c r="E20" s="117"/>
      <c r="F20" s="117"/>
      <c r="G20" s="117"/>
      <c r="H20" s="117"/>
    </row>
    <row r="23" spans="2:7" ht="12.75">
      <c r="B23" s="26" t="s">
        <v>13</v>
      </c>
      <c r="C23" s="115" t="s">
        <v>24</v>
      </c>
      <c r="D23" s="115"/>
      <c r="E23" s="115" t="s">
        <v>38</v>
      </c>
      <c r="F23" s="115"/>
      <c r="G23" s="22" t="s">
        <v>39</v>
      </c>
    </row>
    <row r="24" spans="2:7" ht="12.75">
      <c r="B24" s="22">
        <v>1</v>
      </c>
      <c r="C24" s="56" t="s">
        <v>170</v>
      </c>
      <c r="D24" s="57"/>
      <c r="E24" s="56" t="s">
        <v>16</v>
      </c>
      <c r="F24" s="57"/>
      <c r="G24" s="22" t="s">
        <v>61</v>
      </c>
    </row>
    <row r="25" spans="2:7" ht="12.75">
      <c r="B25" s="22">
        <v>2</v>
      </c>
      <c r="C25" s="56" t="s">
        <v>171</v>
      </c>
      <c r="D25" s="57"/>
      <c r="E25" s="56" t="s">
        <v>173</v>
      </c>
      <c r="F25" s="57"/>
      <c r="G25" s="22" t="s">
        <v>61</v>
      </c>
    </row>
    <row r="26" spans="2:7" ht="12.75">
      <c r="B26" s="22">
        <v>3</v>
      </c>
      <c r="C26" s="56" t="s">
        <v>43</v>
      </c>
      <c r="D26" s="57"/>
      <c r="E26" s="56" t="s">
        <v>9</v>
      </c>
      <c r="F26" s="57"/>
      <c r="G26" s="22" t="s">
        <v>34</v>
      </c>
    </row>
    <row r="27" spans="2:7" ht="12.75">
      <c r="B27" s="22">
        <v>4</v>
      </c>
      <c r="C27" s="56" t="s">
        <v>68</v>
      </c>
      <c r="D27" s="57"/>
      <c r="E27" s="56" t="s">
        <v>172</v>
      </c>
      <c r="F27" s="57"/>
      <c r="G27" s="22" t="s">
        <v>35</v>
      </c>
    </row>
    <row r="28" spans="2:7" ht="12.75">
      <c r="B28" s="22">
        <v>5</v>
      </c>
      <c r="C28" s="69" t="s">
        <v>44</v>
      </c>
      <c r="D28" s="70"/>
      <c r="E28" s="56" t="s">
        <v>45</v>
      </c>
      <c r="F28" s="57"/>
      <c r="G28" s="22" t="s">
        <v>33</v>
      </c>
    </row>
    <row r="29" spans="2:7" ht="12.75">
      <c r="B29" s="22">
        <v>6</v>
      </c>
      <c r="C29" s="69" t="s">
        <v>46</v>
      </c>
      <c r="D29" s="70"/>
      <c r="E29" s="56" t="s">
        <v>45</v>
      </c>
      <c r="F29" s="57"/>
      <c r="G29" s="22" t="s">
        <v>33</v>
      </c>
    </row>
    <row r="30" spans="2:7" ht="12.75">
      <c r="B30" s="22">
        <v>7</v>
      </c>
      <c r="C30" s="69" t="s">
        <v>174</v>
      </c>
      <c r="D30" s="70"/>
      <c r="E30" s="56" t="s">
        <v>45</v>
      </c>
      <c r="F30" s="57"/>
      <c r="G30" s="22" t="s">
        <v>40</v>
      </c>
    </row>
    <row r="31" spans="2:7" ht="12.75">
      <c r="B31" s="22">
        <v>8</v>
      </c>
      <c r="C31" s="69" t="s">
        <v>244</v>
      </c>
      <c r="D31" s="70"/>
      <c r="E31" s="56" t="s">
        <v>45</v>
      </c>
      <c r="F31" s="57"/>
      <c r="G31" s="22" t="s">
        <v>40</v>
      </c>
    </row>
    <row r="32" spans="2:7" ht="12.75">
      <c r="B32" s="22">
        <v>9</v>
      </c>
      <c r="C32" s="66" t="s">
        <v>245</v>
      </c>
      <c r="D32" s="67"/>
      <c r="E32" s="56" t="s">
        <v>45</v>
      </c>
      <c r="F32" s="57"/>
      <c r="G32" s="22" t="s">
        <v>40</v>
      </c>
    </row>
    <row r="33" spans="2:7" ht="12.75">
      <c r="B33" s="22">
        <v>10</v>
      </c>
      <c r="C33" s="66" t="s">
        <v>246</v>
      </c>
      <c r="D33" s="67"/>
      <c r="E33" s="56" t="s">
        <v>45</v>
      </c>
      <c r="F33" s="57"/>
      <c r="G33" s="22" t="s">
        <v>40</v>
      </c>
    </row>
    <row r="34" spans="2:7" ht="12.75">
      <c r="B34" s="22">
        <v>11</v>
      </c>
      <c r="C34" s="66" t="s">
        <v>239</v>
      </c>
      <c r="D34" s="67"/>
      <c r="E34" s="56" t="s">
        <v>45</v>
      </c>
      <c r="F34" s="57"/>
      <c r="G34" s="22" t="s">
        <v>40</v>
      </c>
    </row>
    <row r="35" spans="2:7" ht="12.75">
      <c r="B35" s="22">
        <v>12</v>
      </c>
      <c r="C35" s="69" t="s">
        <v>240</v>
      </c>
      <c r="D35" s="70"/>
      <c r="E35" s="56" t="s">
        <v>45</v>
      </c>
      <c r="F35" s="57"/>
      <c r="G35" s="22" t="s">
        <v>40</v>
      </c>
    </row>
    <row r="36" spans="2:7" ht="12.75">
      <c r="B36" s="22">
        <v>13</v>
      </c>
      <c r="C36" s="69" t="s">
        <v>60</v>
      </c>
      <c r="D36" s="70"/>
      <c r="E36" s="56" t="s">
        <v>45</v>
      </c>
      <c r="F36" s="57"/>
      <c r="G36" s="22" t="s">
        <v>40</v>
      </c>
    </row>
    <row r="41" spans="1:5" ht="12.75">
      <c r="A41" s="5" t="s">
        <v>16</v>
      </c>
      <c r="E41" t="s">
        <v>169</v>
      </c>
    </row>
    <row r="43" spans="1:5" ht="12.75">
      <c r="A43" s="5" t="s">
        <v>9</v>
      </c>
      <c r="E43" t="s">
        <v>168</v>
      </c>
    </row>
  </sheetData>
  <sheetProtection/>
  <mergeCells count="9">
    <mergeCell ref="A9:J9"/>
    <mergeCell ref="A10:J10"/>
    <mergeCell ref="A13:C13"/>
    <mergeCell ref="A14:C14"/>
    <mergeCell ref="C23:D23"/>
    <mergeCell ref="E23:F23"/>
    <mergeCell ref="B17:G17"/>
    <mergeCell ref="A20:H20"/>
    <mergeCell ref="A19:I19"/>
  </mergeCells>
  <printOptions/>
  <pageMargins left="0.31496062992125984" right="0.31496062992125984" top="0.5511811023622047" bottom="0.5511811023622047" header="0.31496062992125984" footer="0.11811023622047245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6:N33"/>
  <sheetViews>
    <sheetView zoomScalePageLayoutView="0" workbookViewId="0" topLeftCell="A7">
      <selection activeCell="H22" sqref="H22"/>
    </sheetView>
  </sheetViews>
  <sheetFormatPr defaultColWidth="9.140625" defaultRowHeight="12.75" customHeight="1"/>
  <cols>
    <col min="1" max="1" width="6.140625" style="0" customWidth="1"/>
    <col min="2" max="2" width="9.140625" style="0" customWidth="1"/>
    <col min="3" max="3" width="15.421875" style="0" customWidth="1"/>
    <col min="4" max="4" width="7.57421875" style="0" customWidth="1"/>
    <col min="5" max="5" width="10.57421875" style="0" customWidth="1"/>
    <col min="6" max="6" width="7.7109375" style="0" customWidth="1"/>
    <col min="7" max="7" width="6.00390625" style="0" customWidth="1"/>
    <col min="8" max="8" width="28.7109375" style="0" customWidth="1"/>
    <col min="9" max="9" width="6.57421875" style="0" customWidth="1"/>
    <col min="10" max="10" width="7.00390625" style="0" customWidth="1"/>
    <col min="11" max="11" width="6.7109375" style="0" customWidth="1"/>
    <col min="12" max="13" width="6.57421875" style="0" customWidth="1"/>
    <col min="14" max="14" width="8.421875" style="0" customWidth="1"/>
  </cols>
  <sheetData>
    <row r="6" spans="12:13" ht="12.75" customHeight="1">
      <c r="L6" s="8"/>
      <c r="M6" s="8"/>
    </row>
    <row r="7" spans="12:13" ht="12.75" customHeight="1">
      <c r="L7" s="8"/>
      <c r="M7" s="8"/>
    </row>
    <row r="8" spans="12:13" ht="12.75" customHeight="1">
      <c r="L8" s="8"/>
      <c r="M8" s="8"/>
    </row>
    <row r="10" spans="1:14" ht="12.75">
      <c r="A10" s="74" t="s">
        <v>47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74" t="s">
        <v>15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2.75" customHeight="1">
      <c r="A13" s="78" t="s">
        <v>63</v>
      </c>
      <c r="B13" s="79"/>
      <c r="C13" s="79"/>
      <c r="L13" s="78" t="s">
        <v>37</v>
      </c>
      <c r="M13" s="79"/>
      <c r="N13" s="79"/>
    </row>
    <row r="14" spans="1:14" ht="15.75">
      <c r="A14" s="78" t="s">
        <v>62</v>
      </c>
      <c r="B14" s="79"/>
      <c r="C14" s="79"/>
      <c r="D14" s="80" t="s">
        <v>17</v>
      </c>
      <c r="E14" s="80"/>
      <c r="F14" s="80"/>
      <c r="G14" s="80"/>
      <c r="H14" s="80"/>
      <c r="I14" s="80"/>
      <c r="J14" s="80"/>
      <c r="K14" s="80"/>
      <c r="L14" s="84" t="s">
        <v>1</v>
      </c>
      <c r="M14" s="85"/>
      <c r="N14" s="85"/>
    </row>
    <row r="15" spans="1:14" ht="48.75" customHeight="1">
      <c r="A15" s="86"/>
      <c r="B15" s="79"/>
      <c r="C15" s="79"/>
      <c r="D15" s="87" t="s">
        <v>64</v>
      </c>
      <c r="E15" s="87"/>
      <c r="F15" s="87"/>
      <c r="G15" s="87"/>
      <c r="H15" s="87"/>
      <c r="I15" s="87"/>
      <c r="J15" s="87"/>
      <c r="K15" s="87"/>
      <c r="L15" s="88" t="s">
        <v>28</v>
      </c>
      <c r="M15" s="89"/>
      <c r="N15" s="90"/>
    </row>
    <row r="16" spans="4:14" ht="12.75">
      <c r="D16" s="75" t="s">
        <v>66</v>
      </c>
      <c r="E16" s="75"/>
      <c r="F16" s="75"/>
      <c r="G16" s="75"/>
      <c r="H16" s="75"/>
      <c r="I16" s="75"/>
      <c r="J16" s="75"/>
      <c r="K16" s="75"/>
      <c r="L16" s="3" t="s">
        <v>2</v>
      </c>
      <c r="M16" s="3" t="s">
        <v>14</v>
      </c>
      <c r="N16" s="3" t="s">
        <v>23</v>
      </c>
    </row>
    <row r="17" spans="4:14" ht="12.75">
      <c r="D17" s="75" t="s">
        <v>29</v>
      </c>
      <c r="E17" s="75"/>
      <c r="F17" s="75"/>
      <c r="G17" s="75"/>
      <c r="H17" s="75"/>
      <c r="I17" s="75"/>
      <c r="J17" s="75"/>
      <c r="K17" s="75"/>
      <c r="L17" s="3">
        <v>40</v>
      </c>
      <c r="M17" s="3">
        <v>35</v>
      </c>
      <c r="N17" s="3">
        <v>30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</row>
    <row r="19" spans="1:14" s="30" customFormat="1" ht="11.25" customHeight="1">
      <c r="A19" s="76" t="s">
        <v>5</v>
      </c>
      <c r="B19" s="76" t="s">
        <v>24</v>
      </c>
      <c r="C19" s="77"/>
      <c r="D19" s="77"/>
      <c r="E19" s="76" t="s">
        <v>7</v>
      </c>
      <c r="F19" s="76" t="s">
        <v>26</v>
      </c>
      <c r="G19" s="76" t="s">
        <v>27</v>
      </c>
      <c r="H19" s="76" t="s">
        <v>11</v>
      </c>
      <c r="I19" s="76" t="s">
        <v>19</v>
      </c>
      <c r="J19" s="76" t="s">
        <v>3</v>
      </c>
      <c r="K19" s="76" t="s">
        <v>25</v>
      </c>
      <c r="L19" s="76" t="s">
        <v>12</v>
      </c>
      <c r="M19" s="76" t="s">
        <v>20</v>
      </c>
      <c r="N19" s="77"/>
    </row>
    <row r="20" spans="1:14" s="30" customFormat="1" ht="11.25">
      <c r="A20" s="81"/>
      <c r="B20" s="77"/>
      <c r="C20" s="77"/>
      <c r="D20" s="77"/>
      <c r="E20" s="81"/>
      <c r="F20" s="76"/>
      <c r="G20" s="81"/>
      <c r="H20" s="81"/>
      <c r="I20" s="81"/>
      <c r="J20" s="77"/>
      <c r="K20" s="76"/>
      <c r="L20" s="81"/>
      <c r="M20" s="77"/>
      <c r="N20" s="77"/>
    </row>
    <row r="21" spans="1:14" s="11" customFormat="1" ht="12.75" customHeight="1">
      <c r="A21" s="19" t="s">
        <v>175</v>
      </c>
      <c r="B21" s="58" t="s">
        <v>88</v>
      </c>
      <c r="C21" s="59"/>
      <c r="D21" s="60"/>
      <c r="E21" s="9">
        <v>2004</v>
      </c>
      <c r="F21" s="9">
        <v>16</v>
      </c>
      <c r="G21" s="9" t="s">
        <v>89</v>
      </c>
      <c r="H21" s="9" t="s">
        <v>87</v>
      </c>
      <c r="I21" s="9" t="s">
        <v>166</v>
      </c>
      <c r="J21" s="9">
        <v>65</v>
      </c>
      <c r="K21" s="9">
        <v>156</v>
      </c>
      <c r="L21" s="9" t="s">
        <v>89</v>
      </c>
      <c r="M21" s="55" t="s">
        <v>92</v>
      </c>
      <c r="N21" s="54"/>
    </row>
    <row r="22" spans="1:14" s="11" customFormat="1" ht="12">
      <c r="A22" s="19" t="s">
        <v>176</v>
      </c>
      <c r="B22" s="55" t="s">
        <v>159</v>
      </c>
      <c r="C22" s="61"/>
      <c r="D22" s="54"/>
      <c r="E22" s="12">
        <v>2006</v>
      </c>
      <c r="F22" s="12">
        <v>16</v>
      </c>
      <c r="G22" s="9" t="s">
        <v>89</v>
      </c>
      <c r="H22" s="9" t="s">
        <v>247</v>
      </c>
      <c r="I22" s="12" t="s">
        <v>167</v>
      </c>
      <c r="J22" s="12">
        <v>52</v>
      </c>
      <c r="K22" s="9">
        <v>124.8</v>
      </c>
      <c r="L22" s="25" t="s">
        <v>89</v>
      </c>
      <c r="M22" s="55" t="s">
        <v>152</v>
      </c>
      <c r="N22" s="54"/>
    </row>
    <row r="23" spans="1:14" s="11" customFormat="1" ht="12">
      <c r="A23" s="19" t="s">
        <v>177</v>
      </c>
      <c r="B23" s="55" t="s">
        <v>114</v>
      </c>
      <c r="C23" s="61"/>
      <c r="D23" s="54"/>
      <c r="E23" s="9">
        <v>2006</v>
      </c>
      <c r="F23" s="9">
        <v>12</v>
      </c>
      <c r="G23" s="9" t="s">
        <v>91</v>
      </c>
      <c r="H23" s="9" t="s">
        <v>109</v>
      </c>
      <c r="I23" s="9" t="s">
        <v>164</v>
      </c>
      <c r="J23" s="9">
        <v>40</v>
      </c>
      <c r="K23" s="9">
        <v>40</v>
      </c>
      <c r="L23" s="23"/>
      <c r="M23" s="55" t="s">
        <v>110</v>
      </c>
      <c r="N23" s="54"/>
    </row>
    <row r="24" spans="1:14" s="11" customFormat="1" ht="12">
      <c r="A24" s="19" t="s">
        <v>178</v>
      </c>
      <c r="B24" s="55" t="s">
        <v>90</v>
      </c>
      <c r="C24" s="61"/>
      <c r="D24" s="54"/>
      <c r="E24" s="12">
        <v>2008</v>
      </c>
      <c r="F24" s="12">
        <v>12</v>
      </c>
      <c r="G24" s="9" t="s">
        <v>91</v>
      </c>
      <c r="H24" s="9" t="s">
        <v>87</v>
      </c>
      <c r="I24" s="12" t="s">
        <v>163</v>
      </c>
      <c r="J24" s="12">
        <v>35</v>
      </c>
      <c r="K24" s="9">
        <v>35</v>
      </c>
      <c r="L24" s="25"/>
      <c r="M24" s="55" t="s">
        <v>92</v>
      </c>
      <c r="N24" s="54"/>
    </row>
    <row r="25" spans="1:14" s="11" customFormat="1" ht="12">
      <c r="A25" s="19" t="s">
        <v>179</v>
      </c>
      <c r="B25" s="55" t="s">
        <v>160</v>
      </c>
      <c r="C25" s="61"/>
      <c r="D25" s="54"/>
      <c r="E25" s="12">
        <v>2008</v>
      </c>
      <c r="F25" s="12">
        <v>12</v>
      </c>
      <c r="G25" s="9" t="s">
        <v>91</v>
      </c>
      <c r="H25" s="9" t="s">
        <v>247</v>
      </c>
      <c r="I25" s="12" t="s">
        <v>165</v>
      </c>
      <c r="J25" s="12">
        <v>18</v>
      </c>
      <c r="K25" s="9">
        <v>18</v>
      </c>
      <c r="L25" s="25"/>
      <c r="M25" s="55" t="s">
        <v>152</v>
      </c>
      <c r="N25" s="5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9" ht="12.75">
      <c r="A27" s="5"/>
      <c r="G27" s="82"/>
      <c r="H27" s="82"/>
      <c r="I27" s="82"/>
    </row>
    <row r="29" spans="1:12" ht="12.75">
      <c r="A29" s="5" t="s">
        <v>16</v>
      </c>
      <c r="G29" s="5" t="s">
        <v>169</v>
      </c>
      <c r="L29" s="5"/>
    </row>
    <row r="31" spans="1:12" ht="12.75">
      <c r="A31" s="5" t="s">
        <v>9</v>
      </c>
      <c r="G31" s="5" t="s">
        <v>168</v>
      </c>
      <c r="L31" s="5"/>
    </row>
    <row r="33" spans="1:8" ht="12.75">
      <c r="A33" s="83"/>
      <c r="B33" s="79"/>
      <c r="C33" s="79"/>
      <c r="D33" s="79"/>
      <c r="E33" s="79"/>
      <c r="F33" s="79"/>
      <c r="G33" s="79"/>
      <c r="H33" s="5"/>
    </row>
  </sheetData>
  <sheetProtection/>
  <mergeCells count="26">
    <mergeCell ref="A12:N12"/>
    <mergeCell ref="D15:K15"/>
    <mergeCell ref="L15:N15"/>
    <mergeCell ref="A13:C13"/>
    <mergeCell ref="A19:A20"/>
    <mergeCell ref="G19:G20"/>
    <mergeCell ref="I19:I20"/>
    <mergeCell ref="J19:J20"/>
    <mergeCell ref="G27:I27"/>
    <mergeCell ref="A33:G33"/>
    <mergeCell ref="F19:F20"/>
    <mergeCell ref="L14:N14"/>
    <mergeCell ref="A15:C15"/>
    <mergeCell ref="H19:H20"/>
    <mergeCell ref="L19:L20"/>
    <mergeCell ref="M19:N20"/>
    <mergeCell ref="A11:N11"/>
    <mergeCell ref="A10:N10"/>
    <mergeCell ref="D16:K16"/>
    <mergeCell ref="D17:K17"/>
    <mergeCell ref="B19:D20"/>
    <mergeCell ref="K19:K20"/>
    <mergeCell ref="A14:C14"/>
    <mergeCell ref="D14:K14"/>
    <mergeCell ref="E19:E20"/>
    <mergeCell ref="L13:N13"/>
  </mergeCells>
  <printOptions/>
  <pageMargins left="0.35433070866141736" right="0.15748031496062992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N35"/>
  <sheetViews>
    <sheetView zoomScalePageLayoutView="0" workbookViewId="0" topLeftCell="A10">
      <selection activeCell="H24" sqref="H24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10.28125" style="0" customWidth="1"/>
    <col min="4" max="4" width="8.421875" style="0" customWidth="1"/>
    <col min="5" max="5" width="9.57421875" style="0" customWidth="1"/>
    <col min="6" max="6" width="9.00390625" style="0" customWidth="1"/>
    <col min="7" max="7" width="6.8515625" style="0" customWidth="1"/>
    <col min="8" max="8" width="28.421875" style="0" customWidth="1"/>
    <col min="9" max="9" width="7.140625" style="0" customWidth="1"/>
    <col min="10" max="10" width="6.140625" style="0" customWidth="1"/>
    <col min="11" max="11" width="6.00390625" style="0" customWidth="1"/>
    <col min="12" max="12" width="7.28125" style="0" customWidth="1"/>
    <col min="13" max="13" width="7.140625" style="0" customWidth="1"/>
    <col min="14" max="14" width="8.7109375" style="0" customWidth="1"/>
  </cols>
  <sheetData>
    <row r="9" ht="9" customHeight="1"/>
    <row r="10" spans="1:14" ht="12.75">
      <c r="A10" s="74" t="str">
        <f>'Юн. до 48'!A10:N10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 customHeight="1">
      <c r="A13" s="78" t="str">
        <f>'Юн. до 48'!A13</f>
        <v> 12 октября 2019 г. г.Томск </v>
      </c>
      <c r="B13" s="79"/>
      <c r="C13" s="79"/>
      <c r="L13" s="78" t="str">
        <f>'Юн. до 48'!L13</f>
        <v>Вес гирь 12,16 кг.</v>
      </c>
      <c r="M13" s="79"/>
      <c r="N13" s="79"/>
    </row>
    <row r="14" spans="1:14" ht="15.75">
      <c r="A14" s="78" t="str">
        <f>'Юн. до 48'!A14</f>
        <v>Корпус №9 НИ ТПУ</v>
      </c>
      <c r="B14" s="79"/>
      <c r="C14" s="79"/>
      <c r="D14" s="80" t="s">
        <v>17</v>
      </c>
      <c r="E14" s="79"/>
      <c r="F14" s="79"/>
      <c r="G14" s="79"/>
      <c r="H14" s="79"/>
      <c r="I14" s="79"/>
      <c r="J14" s="79"/>
      <c r="K14" s="79"/>
      <c r="L14" s="84" t="s">
        <v>1</v>
      </c>
      <c r="M14" s="85"/>
      <c r="N14" s="85"/>
    </row>
    <row r="15" spans="1:14" ht="49.5" customHeight="1">
      <c r="A15" s="86"/>
      <c r="B15" s="79"/>
      <c r="C15" s="79"/>
      <c r="D15" s="87" t="str">
        <f>'Юн. до 48'!D15</f>
        <v>Первенство Города Томска по гиревому спорту среди юношей и девушек памяти С.И. Елисеева</v>
      </c>
      <c r="E15" s="101"/>
      <c r="F15" s="101"/>
      <c r="G15" s="101"/>
      <c r="H15" s="101"/>
      <c r="I15" s="101"/>
      <c r="J15" s="101"/>
      <c r="K15" s="101"/>
      <c r="L15" s="88" t="s">
        <v>28</v>
      </c>
      <c r="M15" s="89"/>
      <c r="N15" s="90"/>
    </row>
    <row r="16" spans="4:14" ht="12.75">
      <c r="D16" s="75" t="str">
        <f>'Юн. до 48'!D16</f>
        <v>ДЛИННЫЙ ЦИКЛ, юноши 2002г.р. и  моложе</v>
      </c>
      <c r="E16" s="79"/>
      <c r="F16" s="79"/>
      <c r="G16" s="79"/>
      <c r="H16" s="79"/>
      <c r="I16" s="79"/>
      <c r="J16" s="79"/>
      <c r="K16" s="79"/>
      <c r="L16" s="3" t="s">
        <v>2</v>
      </c>
      <c r="M16" s="3" t="s">
        <v>14</v>
      </c>
      <c r="N16" s="3" t="s">
        <v>23</v>
      </c>
    </row>
    <row r="17" spans="4:14" ht="12.75">
      <c r="D17" s="75" t="s">
        <v>18</v>
      </c>
      <c r="E17" s="79"/>
      <c r="F17" s="79"/>
      <c r="G17" s="79"/>
      <c r="H17" s="79"/>
      <c r="I17" s="79"/>
      <c r="J17" s="79"/>
      <c r="K17" s="79"/>
      <c r="L17" s="3">
        <v>48</v>
      </c>
      <c r="M17" s="3">
        <v>42</v>
      </c>
      <c r="N17" s="3">
        <v>36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</row>
    <row r="19" spans="1:14" s="30" customFormat="1" ht="11.25" customHeight="1">
      <c r="A19" s="76" t="s">
        <v>5</v>
      </c>
      <c r="B19" s="76" t="s">
        <v>24</v>
      </c>
      <c r="C19" s="77"/>
      <c r="D19" s="77"/>
      <c r="E19" s="76" t="s">
        <v>7</v>
      </c>
      <c r="F19" s="76" t="s">
        <v>26</v>
      </c>
      <c r="G19" s="76" t="s">
        <v>27</v>
      </c>
      <c r="H19" s="76" t="s">
        <v>11</v>
      </c>
      <c r="I19" s="76" t="s">
        <v>19</v>
      </c>
      <c r="J19" s="76" t="s">
        <v>3</v>
      </c>
      <c r="K19" s="76" t="s">
        <v>25</v>
      </c>
      <c r="L19" s="76" t="s">
        <v>12</v>
      </c>
      <c r="M19" s="76" t="s">
        <v>20</v>
      </c>
      <c r="N19" s="77"/>
    </row>
    <row r="20" spans="1:14" s="30" customFormat="1" ht="11.25">
      <c r="A20" s="81"/>
      <c r="B20" s="77"/>
      <c r="C20" s="77"/>
      <c r="D20" s="77"/>
      <c r="E20" s="81"/>
      <c r="F20" s="76"/>
      <c r="G20" s="81"/>
      <c r="H20" s="81"/>
      <c r="I20" s="81"/>
      <c r="J20" s="77"/>
      <c r="K20" s="76"/>
      <c r="L20" s="81"/>
      <c r="M20" s="77"/>
      <c r="N20" s="77"/>
    </row>
    <row r="21" spans="1:14" s="30" customFormat="1" ht="12" customHeight="1">
      <c r="A21" s="19" t="s">
        <v>175</v>
      </c>
      <c r="B21" s="93" t="s">
        <v>158</v>
      </c>
      <c r="C21" s="94"/>
      <c r="D21" s="95"/>
      <c r="E21" s="41">
        <v>2006</v>
      </c>
      <c r="F21" s="43">
        <v>16</v>
      </c>
      <c r="G21" s="41" t="s">
        <v>89</v>
      </c>
      <c r="H21" s="9" t="s">
        <v>247</v>
      </c>
      <c r="I21" s="9" t="s">
        <v>185</v>
      </c>
      <c r="J21" s="44">
        <v>73</v>
      </c>
      <c r="K21" s="43">
        <v>175.2</v>
      </c>
      <c r="L21" s="41" t="s">
        <v>89</v>
      </c>
      <c r="M21" s="99" t="s">
        <v>152</v>
      </c>
      <c r="N21" s="100"/>
    </row>
    <row r="22" spans="1:14" s="30" customFormat="1" ht="12" customHeight="1">
      <c r="A22" s="19" t="s">
        <v>176</v>
      </c>
      <c r="B22" s="93" t="s">
        <v>127</v>
      </c>
      <c r="C22" s="94"/>
      <c r="D22" s="95"/>
      <c r="E22" s="41">
        <v>2002</v>
      </c>
      <c r="F22" s="43">
        <v>16</v>
      </c>
      <c r="G22" s="41" t="s">
        <v>89</v>
      </c>
      <c r="H22" s="41" t="s">
        <v>248</v>
      </c>
      <c r="I22" s="9" t="s">
        <v>184</v>
      </c>
      <c r="J22" s="44">
        <v>60</v>
      </c>
      <c r="K22" s="43">
        <v>144</v>
      </c>
      <c r="L22" s="41" t="s">
        <v>89</v>
      </c>
      <c r="M22" s="99" t="s">
        <v>119</v>
      </c>
      <c r="N22" s="100"/>
    </row>
    <row r="23" spans="1:14" s="30" customFormat="1" ht="12" customHeight="1">
      <c r="A23" s="19" t="s">
        <v>177</v>
      </c>
      <c r="B23" s="93" t="s">
        <v>131</v>
      </c>
      <c r="C23" s="94"/>
      <c r="D23" s="95"/>
      <c r="E23" s="41">
        <v>2002</v>
      </c>
      <c r="F23" s="43">
        <v>16</v>
      </c>
      <c r="G23" s="41">
        <v>3</v>
      </c>
      <c r="H23" s="41" t="s">
        <v>248</v>
      </c>
      <c r="I23" s="9" t="s">
        <v>183</v>
      </c>
      <c r="J23" s="44">
        <v>31</v>
      </c>
      <c r="K23" s="43">
        <v>74.4</v>
      </c>
      <c r="L23" s="41"/>
      <c r="M23" s="99" t="s">
        <v>119</v>
      </c>
      <c r="N23" s="100"/>
    </row>
    <row r="24" spans="1:14" s="30" customFormat="1" ht="12" customHeight="1">
      <c r="A24" s="19" t="s">
        <v>178</v>
      </c>
      <c r="B24" s="93" t="s">
        <v>104</v>
      </c>
      <c r="C24" s="94"/>
      <c r="D24" s="95"/>
      <c r="E24" s="41">
        <v>2005</v>
      </c>
      <c r="F24" s="43">
        <v>16</v>
      </c>
      <c r="G24" s="41" t="s">
        <v>89</v>
      </c>
      <c r="H24" s="41" t="s">
        <v>248</v>
      </c>
      <c r="I24" s="9" t="s">
        <v>187</v>
      </c>
      <c r="J24" s="44">
        <v>31</v>
      </c>
      <c r="K24" s="43">
        <v>74.4</v>
      </c>
      <c r="L24" s="41"/>
      <c r="M24" s="99" t="s">
        <v>101</v>
      </c>
      <c r="N24" s="100"/>
    </row>
    <row r="25" spans="1:14" s="30" customFormat="1" ht="12" customHeight="1">
      <c r="A25" s="19" t="s">
        <v>179</v>
      </c>
      <c r="B25" s="96" t="s">
        <v>112</v>
      </c>
      <c r="C25" s="97"/>
      <c r="D25" s="98"/>
      <c r="E25" s="12">
        <v>2004</v>
      </c>
      <c r="F25" s="12">
        <v>12</v>
      </c>
      <c r="G25" s="9" t="s">
        <v>91</v>
      </c>
      <c r="H25" s="9" t="s">
        <v>109</v>
      </c>
      <c r="I25" s="9" t="s">
        <v>180</v>
      </c>
      <c r="J25" s="12">
        <v>55</v>
      </c>
      <c r="K25" s="12">
        <v>55</v>
      </c>
      <c r="L25" s="25"/>
      <c r="M25" s="91" t="s">
        <v>110</v>
      </c>
      <c r="N25" s="92"/>
    </row>
    <row r="26" spans="1:14" s="30" customFormat="1" ht="12" customHeight="1">
      <c r="A26" s="19" t="s">
        <v>192</v>
      </c>
      <c r="B26" s="93" t="s">
        <v>125</v>
      </c>
      <c r="C26" s="94"/>
      <c r="D26" s="95"/>
      <c r="E26" s="41">
        <v>2007</v>
      </c>
      <c r="F26" s="43">
        <v>12</v>
      </c>
      <c r="G26" s="41" t="s">
        <v>91</v>
      </c>
      <c r="H26" s="41" t="s">
        <v>248</v>
      </c>
      <c r="I26" s="9" t="s">
        <v>181</v>
      </c>
      <c r="J26" s="44">
        <v>40</v>
      </c>
      <c r="K26" s="43">
        <v>40</v>
      </c>
      <c r="L26" s="41"/>
      <c r="M26" s="99" t="s">
        <v>119</v>
      </c>
      <c r="N26" s="100"/>
    </row>
    <row r="27" spans="1:14" s="11" customFormat="1" ht="13.5" customHeight="1">
      <c r="A27" s="19" t="s">
        <v>193</v>
      </c>
      <c r="B27" s="93" t="s">
        <v>124</v>
      </c>
      <c r="C27" s="94"/>
      <c r="D27" s="95"/>
      <c r="E27" s="41">
        <v>2005</v>
      </c>
      <c r="F27" s="43">
        <v>12</v>
      </c>
      <c r="G27" s="41" t="s">
        <v>91</v>
      </c>
      <c r="H27" s="41" t="s">
        <v>248</v>
      </c>
      <c r="I27" s="9" t="s">
        <v>186</v>
      </c>
      <c r="J27" s="44">
        <v>35</v>
      </c>
      <c r="K27" s="43">
        <v>35</v>
      </c>
      <c r="L27" s="41"/>
      <c r="M27" s="99" t="s">
        <v>119</v>
      </c>
      <c r="N27" s="100"/>
    </row>
    <row r="28" spans="1:14" s="11" customFormat="1" ht="13.5" customHeight="1">
      <c r="A28" s="19" t="s">
        <v>194</v>
      </c>
      <c r="B28" s="96" t="s">
        <v>162</v>
      </c>
      <c r="C28" s="97"/>
      <c r="D28" s="98"/>
      <c r="E28" s="9">
        <v>2005</v>
      </c>
      <c r="F28" s="9">
        <v>12</v>
      </c>
      <c r="G28" s="9" t="s">
        <v>129</v>
      </c>
      <c r="H28" s="41" t="s">
        <v>248</v>
      </c>
      <c r="I28" s="9" t="s">
        <v>182</v>
      </c>
      <c r="J28" s="9">
        <v>25</v>
      </c>
      <c r="K28" s="9">
        <v>25</v>
      </c>
      <c r="L28" s="23"/>
      <c r="M28" s="91" t="s">
        <v>119</v>
      </c>
      <c r="N28" s="92"/>
    </row>
    <row r="29" spans="1:14" ht="12.75">
      <c r="A29" s="15"/>
      <c r="B29" s="16"/>
      <c r="C29" s="16"/>
      <c r="D29" s="17"/>
      <c r="E29" s="16"/>
      <c r="F29" s="16"/>
      <c r="G29" s="16"/>
      <c r="H29" s="16"/>
      <c r="I29" s="16"/>
      <c r="J29" s="16"/>
      <c r="K29" s="16"/>
      <c r="L29" s="24"/>
      <c r="M29" s="17"/>
      <c r="N29" s="17"/>
    </row>
    <row r="31" spans="1:12" ht="12.75">
      <c r="A31" s="5" t="s">
        <v>16</v>
      </c>
      <c r="G31" s="5" t="str">
        <f>'Юн. до 48'!G29</f>
        <v>Романов Р.А. ВК</v>
      </c>
      <c r="L31" s="5"/>
    </row>
    <row r="33" spans="1:12" ht="12.75">
      <c r="A33" s="5" t="s">
        <v>9</v>
      </c>
      <c r="G33" s="5" t="str">
        <f>'Юн. до 48'!G31</f>
        <v>Зайнулин Р.З. 1 кат.</v>
      </c>
      <c r="L33" s="5"/>
    </row>
    <row r="35" spans="1:8" ht="12.75">
      <c r="A35" s="83"/>
      <c r="B35" s="79"/>
      <c r="C35" s="79"/>
      <c r="D35" s="79"/>
      <c r="E35" s="79"/>
      <c r="F35" s="79"/>
      <c r="G35" s="79"/>
      <c r="H35" s="5"/>
    </row>
  </sheetData>
  <sheetProtection/>
  <mergeCells count="41">
    <mergeCell ref="A35:G35"/>
    <mergeCell ref="F19:F20"/>
    <mergeCell ref="K19:K20"/>
    <mergeCell ref="I19:I20"/>
    <mergeCell ref="J19:J20"/>
    <mergeCell ref="H19:H20"/>
    <mergeCell ref="D15:K15"/>
    <mergeCell ref="L15:N15"/>
    <mergeCell ref="D16:K16"/>
    <mergeCell ref="D17:K17"/>
    <mergeCell ref="A19:A20"/>
    <mergeCell ref="B19:D20"/>
    <mergeCell ref="E19:E20"/>
    <mergeCell ref="G19:G20"/>
    <mergeCell ref="M19:N20"/>
    <mergeCell ref="L19:L20"/>
    <mergeCell ref="A10:N10"/>
    <mergeCell ref="A11:N11"/>
    <mergeCell ref="A12:N12"/>
    <mergeCell ref="A13:C13"/>
    <mergeCell ref="L13:N13"/>
    <mergeCell ref="A14:C14"/>
    <mergeCell ref="D14:K14"/>
    <mergeCell ref="L14:N14"/>
    <mergeCell ref="A15:C15"/>
    <mergeCell ref="B27:D27"/>
    <mergeCell ref="B28:D28"/>
    <mergeCell ref="M21:N21"/>
    <mergeCell ref="M22:N22"/>
    <mergeCell ref="M24:N24"/>
    <mergeCell ref="M23:N23"/>
    <mergeCell ref="M25:N25"/>
    <mergeCell ref="M26:N26"/>
    <mergeCell ref="M27:N27"/>
    <mergeCell ref="M28:N28"/>
    <mergeCell ref="B21:D21"/>
    <mergeCell ref="B22:D22"/>
    <mergeCell ref="B24:D24"/>
    <mergeCell ref="B23:D23"/>
    <mergeCell ref="B25:D25"/>
    <mergeCell ref="B26:D26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N31"/>
  <sheetViews>
    <sheetView zoomScalePageLayoutView="0" workbookViewId="0" topLeftCell="A4">
      <selection activeCell="H23" sqref="H23"/>
    </sheetView>
  </sheetViews>
  <sheetFormatPr defaultColWidth="9.140625" defaultRowHeight="12.75" customHeight="1"/>
  <cols>
    <col min="1" max="1" width="7.00390625" style="0" customWidth="1"/>
    <col min="2" max="2" width="9.140625" style="0" customWidth="1"/>
    <col min="3" max="3" width="17.421875" style="0" customWidth="1"/>
    <col min="4" max="4" width="0.9921875" style="0" hidden="1" customWidth="1"/>
    <col min="5" max="5" width="9.00390625" style="0" customWidth="1"/>
    <col min="6" max="6" width="10.00390625" style="0" customWidth="1"/>
    <col min="7" max="7" width="5.7109375" style="0" customWidth="1"/>
    <col min="8" max="8" width="29.28125" style="0" customWidth="1"/>
    <col min="9" max="9" width="8.7109375" style="0" customWidth="1"/>
    <col min="10" max="10" width="6.140625" style="0" customWidth="1"/>
    <col min="11" max="11" width="6.00390625" style="0" customWidth="1"/>
    <col min="12" max="12" width="6.140625" style="0" customWidth="1"/>
    <col min="13" max="13" width="7.140625" style="0" customWidth="1"/>
    <col min="14" max="14" width="8.7109375" style="0" customWidth="1"/>
  </cols>
  <sheetData>
    <row r="10" spans="1:14" ht="12.75">
      <c r="A10" s="74" t="str">
        <f>'Юн. до 53'!A10:N10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 customHeight="1">
      <c r="A13" s="78" t="str">
        <f>'Юн. до 48'!A13</f>
        <v> 12 октября 2019 г. г.Томск </v>
      </c>
      <c r="B13" s="79"/>
      <c r="C13" s="79"/>
      <c r="L13" s="78" t="s">
        <v>72</v>
      </c>
      <c r="M13" s="79"/>
      <c r="N13" s="79"/>
    </row>
    <row r="14" spans="1:14" ht="15.75">
      <c r="A14" s="78" t="str">
        <f>'Юн. до 48'!A14</f>
        <v>Корпус №9 НИ ТПУ</v>
      </c>
      <c r="B14" s="79"/>
      <c r="C14" s="79"/>
      <c r="D14" s="80" t="s">
        <v>17</v>
      </c>
      <c r="E14" s="79"/>
      <c r="F14" s="79"/>
      <c r="G14" s="79"/>
      <c r="H14" s="79"/>
      <c r="I14" s="79"/>
      <c r="J14" s="79"/>
      <c r="K14" s="79"/>
      <c r="L14" s="84" t="s">
        <v>1</v>
      </c>
      <c r="M14" s="85"/>
      <c r="N14" s="85"/>
    </row>
    <row r="15" spans="1:14" ht="48.75" customHeight="1">
      <c r="A15" s="86"/>
      <c r="B15" s="79"/>
      <c r="C15" s="79"/>
      <c r="D15" s="87" t="str">
        <f>'Юн. до 48'!D15</f>
        <v>Первенство Города Томска по гиревому спорту среди юношей и девушек памяти С.И. Елисеева</v>
      </c>
      <c r="E15" s="101"/>
      <c r="F15" s="101"/>
      <c r="G15" s="101"/>
      <c r="H15" s="101"/>
      <c r="I15" s="101"/>
      <c r="J15" s="101"/>
      <c r="K15" s="101"/>
      <c r="L15" s="88" t="s">
        <v>76</v>
      </c>
      <c r="M15" s="89"/>
      <c r="N15" s="90"/>
    </row>
    <row r="16" spans="4:14" ht="12.75">
      <c r="D16" s="75" t="str">
        <f>'Юн. до 48'!D16</f>
        <v>ДЛИННЫЙ ЦИКЛ, юноши 2002г.р. и  моложе</v>
      </c>
      <c r="E16" s="79"/>
      <c r="F16" s="79"/>
      <c r="G16" s="79"/>
      <c r="H16" s="79"/>
      <c r="I16" s="79"/>
      <c r="J16" s="79"/>
      <c r="K16" s="79"/>
      <c r="L16" s="3" t="s">
        <v>69</v>
      </c>
      <c r="M16" s="3" t="s">
        <v>70</v>
      </c>
      <c r="N16" s="3" t="s">
        <v>71</v>
      </c>
    </row>
    <row r="17" spans="4:14" ht="12.75">
      <c r="D17" s="75" t="s">
        <v>10</v>
      </c>
      <c r="E17" s="79"/>
      <c r="F17" s="79"/>
      <c r="G17" s="79"/>
      <c r="H17" s="79"/>
      <c r="I17" s="79"/>
      <c r="J17" s="79"/>
      <c r="K17" s="79"/>
      <c r="L17" s="3" t="s">
        <v>73</v>
      </c>
      <c r="M17" s="3" t="s">
        <v>74</v>
      </c>
      <c r="N17" s="3" t="s">
        <v>75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</row>
    <row r="19" spans="1:14" s="30" customFormat="1" ht="11.25" customHeight="1">
      <c r="A19" s="76" t="s">
        <v>5</v>
      </c>
      <c r="B19" s="76" t="s">
        <v>24</v>
      </c>
      <c r="C19" s="77"/>
      <c r="D19" s="77"/>
      <c r="E19" s="76" t="s">
        <v>7</v>
      </c>
      <c r="F19" s="76" t="s">
        <v>26</v>
      </c>
      <c r="G19" s="76" t="s">
        <v>27</v>
      </c>
      <c r="H19" s="76" t="s">
        <v>11</v>
      </c>
      <c r="I19" s="76" t="s">
        <v>19</v>
      </c>
      <c r="J19" s="76" t="s">
        <v>3</v>
      </c>
      <c r="K19" s="76" t="s">
        <v>25</v>
      </c>
      <c r="L19" s="76" t="s">
        <v>12</v>
      </c>
      <c r="M19" s="76" t="s">
        <v>20</v>
      </c>
      <c r="N19" s="77"/>
    </row>
    <row r="20" spans="1:14" s="30" customFormat="1" ht="11.25">
      <c r="A20" s="81"/>
      <c r="B20" s="77"/>
      <c r="C20" s="77"/>
      <c r="D20" s="77"/>
      <c r="E20" s="81"/>
      <c r="F20" s="76"/>
      <c r="G20" s="81"/>
      <c r="H20" s="81"/>
      <c r="I20" s="81"/>
      <c r="J20" s="77"/>
      <c r="K20" s="76"/>
      <c r="L20" s="81"/>
      <c r="M20" s="77"/>
      <c r="N20" s="77"/>
    </row>
    <row r="21" spans="1:14" s="30" customFormat="1" ht="12" customHeight="1">
      <c r="A21" s="19" t="s">
        <v>175</v>
      </c>
      <c r="B21" s="96" t="s">
        <v>108</v>
      </c>
      <c r="C21" s="98"/>
      <c r="D21" s="10"/>
      <c r="E21" s="12">
        <v>2005</v>
      </c>
      <c r="F21" s="12">
        <v>16</v>
      </c>
      <c r="G21" s="9" t="s">
        <v>89</v>
      </c>
      <c r="H21" s="9" t="s">
        <v>109</v>
      </c>
      <c r="I21" s="12" t="s">
        <v>190</v>
      </c>
      <c r="J21" s="12">
        <v>83</v>
      </c>
      <c r="K21" s="9">
        <v>83</v>
      </c>
      <c r="L21" s="9" t="s">
        <v>89</v>
      </c>
      <c r="M21" s="91" t="s">
        <v>110</v>
      </c>
      <c r="N21" s="92"/>
    </row>
    <row r="22" spans="1:14" s="11" customFormat="1" ht="12">
      <c r="A22" s="19" t="s">
        <v>176</v>
      </c>
      <c r="B22" s="96" t="s">
        <v>102</v>
      </c>
      <c r="C22" s="98"/>
      <c r="D22" s="10"/>
      <c r="E22" s="9">
        <v>2004</v>
      </c>
      <c r="F22" s="9">
        <v>16</v>
      </c>
      <c r="G22" s="9" t="s">
        <v>89</v>
      </c>
      <c r="H22" s="41" t="s">
        <v>248</v>
      </c>
      <c r="I22" s="9" t="s">
        <v>188</v>
      </c>
      <c r="J22" s="9">
        <v>81</v>
      </c>
      <c r="K22" s="9">
        <v>81</v>
      </c>
      <c r="L22" s="9" t="s">
        <v>89</v>
      </c>
      <c r="M22" s="91" t="s">
        <v>101</v>
      </c>
      <c r="N22" s="92"/>
    </row>
    <row r="23" spans="1:14" s="11" customFormat="1" ht="12.75" customHeight="1">
      <c r="A23" s="19" t="s">
        <v>177</v>
      </c>
      <c r="B23" s="93" t="s">
        <v>213</v>
      </c>
      <c r="C23" s="95"/>
      <c r="D23" s="42"/>
      <c r="E23" s="41">
        <v>2003</v>
      </c>
      <c r="F23" s="43">
        <v>16</v>
      </c>
      <c r="G23" s="41" t="s">
        <v>89</v>
      </c>
      <c r="H23" s="9" t="s">
        <v>247</v>
      </c>
      <c r="I23" s="41" t="s">
        <v>189</v>
      </c>
      <c r="J23" s="44">
        <v>67</v>
      </c>
      <c r="K23" s="43">
        <v>67</v>
      </c>
      <c r="L23" s="9" t="s">
        <v>89</v>
      </c>
      <c r="M23" s="99" t="s">
        <v>152</v>
      </c>
      <c r="N23" s="100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9" ht="12.75">
      <c r="A25" s="5"/>
      <c r="G25" s="82"/>
      <c r="H25" s="82"/>
      <c r="I25" s="82"/>
    </row>
    <row r="27" spans="1:12" ht="12.75">
      <c r="A27" s="5" t="s">
        <v>16</v>
      </c>
      <c r="G27" s="5" t="str">
        <f>'Юн. до 53'!G31</f>
        <v>Романов Р.А. ВК</v>
      </c>
      <c r="L27" s="5"/>
    </row>
    <row r="29" spans="1:12" ht="12.75">
      <c r="A29" s="5" t="s">
        <v>9</v>
      </c>
      <c r="G29" s="5" t="str">
        <f>'Юн. до 53'!G33</f>
        <v>Зайнулин Р.З. 1 кат.</v>
      </c>
      <c r="L29" s="5"/>
    </row>
    <row r="31" spans="1:8" ht="12.75">
      <c r="A31" s="83"/>
      <c r="B31" s="83"/>
      <c r="C31" s="83"/>
      <c r="D31" s="83"/>
      <c r="E31" s="83"/>
      <c r="F31" s="83"/>
      <c r="G31" s="83"/>
      <c r="H31" s="5"/>
    </row>
  </sheetData>
  <sheetProtection/>
  <mergeCells count="32">
    <mergeCell ref="G25:I25"/>
    <mergeCell ref="A31:G31"/>
    <mergeCell ref="B22:C22"/>
    <mergeCell ref="K19:K20"/>
    <mergeCell ref="A19:A20"/>
    <mergeCell ref="B23:C23"/>
    <mergeCell ref="L19:L20"/>
    <mergeCell ref="M19:N20"/>
    <mergeCell ref="B19:D20"/>
    <mergeCell ref="E19:E20"/>
    <mergeCell ref="F19:F20"/>
    <mergeCell ref="M22:N22"/>
    <mergeCell ref="H19:H20"/>
    <mergeCell ref="I19:I20"/>
    <mergeCell ref="M23:N23"/>
    <mergeCell ref="B21:C21"/>
    <mergeCell ref="M21:N21"/>
    <mergeCell ref="A10:N10"/>
    <mergeCell ref="A11:N11"/>
    <mergeCell ref="A12:N12"/>
    <mergeCell ref="A13:C13"/>
    <mergeCell ref="L13:N13"/>
    <mergeCell ref="J19:J20"/>
    <mergeCell ref="G19:G20"/>
    <mergeCell ref="L15:N15"/>
    <mergeCell ref="D16:K16"/>
    <mergeCell ref="D17:K17"/>
    <mergeCell ref="A14:C14"/>
    <mergeCell ref="D14:K14"/>
    <mergeCell ref="L14:N14"/>
    <mergeCell ref="A15:C15"/>
    <mergeCell ref="D15:K15"/>
  </mergeCells>
  <printOptions/>
  <pageMargins left="0.5511811023622047" right="0.5511811023622047" top="0.5905511811023623" bottom="0.5905511811023623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N34"/>
  <sheetViews>
    <sheetView zoomScalePageLayoutView="0" workbookViewId="0" topLeftCell="A13">
      <selection activeCell="H27" sqref="H27"/>
    </sheetView>
  </sheetViews>
  <sheetFormatPr defaultColWidth="9.140625" defaultRowHeight="12.75" customHeight="1"/>
  <cols>
    <col min="1" max="1" width="6.7109375" style="0" customWidth="1"/>
    <col min="2" max="2" width="9.140625" style="0" customWidth="1"/>
    <col min="3" max="3" width="20.140625" style="0" customWidth="1"/>
    <col min="4" max="4" width="0.9921875" style="0" hidden="1" customWidth="1"/>
    <col min="5" max="5" width="9.7109375" style="0" customWidth="1"/>
    <col min="6" max="6" width="8.57421875" style="0" customWidth="1"/>
    <col min="7" max="7" width="6.00390625" style="0" customWidth="1"/>
    <col min="8" max="8" width="29.281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7.00390625" style="0" customWidth="1"/>
    <col min="13" max="13" width="7.57421875" style="0" customWidth="1"/>
    <col min="14" max="14" width="9.28125" style="0" customWidth="1"/>
  </cols>
  <sheetData>
    <row r="10" spans="1:14" ht="12.75">
      <c r="A10" s="74" t="str">
        <f>'Юн. до 58'!A10:N10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 customHeight="1">
      <c r="A13" s="78" t="str">
        <f>'Юн. до 48'!A13</f>
        <v> 12 октября 2019 г. г.Томск </v>
      </c>
      <c r="B13" s="79"/>
      <c r="C13" s="79"/>
      <c r="L13" s="78" t="s">
        <v>48</v>
      </c>
      <c r="M13" s="79"/>
      <c r="N13" s="79"/>
    </row>
    <row r="14" spans="1:14" ht="15.75">
      <c r="A14" s="78" t="str">
        <f>'Юн. до 48'!A14</f>
        <v>Корпус №9 НИ ТПУ</v>
      </c>
      <c r="B14" s="79"/>
      <c r="C14" s="79"/>
      <c r="D14" s="80" t="s">
        <v>17</v>
      </c>
      <c r="E14" s="79"/>
      <c r="F14" s="79"/>
      <c r="G14" s="79"/>
      <c r="H14" s="79"/>
      <c r="I14" s="79"/>
      <c r="J14" s="79"/>
      <c r="K14" s="79"/>
      <c r="L14" s="84" t="s">
        <v>1</v>
      </c>
      <c r="M14" s="85"/>
      <c r="N14" s="85"/>
    </row>
    <row r="15" spans="1:14" ht="49.5" customHeight="1">
      <c r="A15" s="86"/>
      <c r="B15" s="79"/>
      <c r="C15" s="79"/>
      <c r="D15" s="87" t="str">
        <f>'Юн. до 48'!D15</f>
        <v>Первенство Города Томска по гиревому спорту среди юношей и девушек памяти С.И. Елисеева</v>
      </c>
      <c r="E15" s="101"/>
      <c r="F15" s="101"/>
      <c r="G15" s="101"/>
      <c r="H15" s="101"/>
      <c r="I15" s="101"/>
      <c r="J15" s="101"/>
      <c r="K15" s="101"/>
      <c r="L15" s="88" t="s">
        <v>49</v>
      </c>
      <c r="M15" s="89"/>
      <c r="N15" s="90"/>
    </row>
    <row r="16" spans="4:14" ht="12.75">
      <c r="D16" s="75" t="str">
        <f>'Юн. до 48'!D16</f>
        <v>ДЛИННЫЙ ЦИКЛ, юноши 2002г.р. и  моложе</v>
      </c>
      <c r="E16" s="79"/>
      <c r="F16" s="79"/>
      <c r="G16" s="79"/>
      <c r="H16" s="79"/>
      <c r="I16" s="79"/>
      <c r="J16" s="79"/>
      <c r="K16" s="79"/>
      <c r="L16" s="3" t="s">
        <v>50</v>
      </c>
      <c r="M16" s="3" t="s">
        <v>51</v>
      </c>
      <c r="N16" s="3" t="s">
        <v>52</v>
      </c>
    </row>
    <row r="17" spans="4:14" ht="12.75">
      <c r="D17" s="75" t="s">
        <v>22</v>
      </c>
      <c r="E17" s="79"/>
      <c r="F17" s="79"/>
      <c r="G17" s="79"/>
      <c r="H17" s="79"/>
      <c r="I17" s="79"/>
      <c r="J17" s="79"/>
      <c r="K17" s="79"/>
      <c r="L17" s="3" t="s">
        <v>77</v>
      </c>
      <c r="M17" s="3" t="s">
        <v>78</v>
      </c>
      <c r="N17" s="3" t="s">
        <v>79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</row>
    <row r="19" spans="1:14" s="30" customFormat="1" ht="11.25" customHeight="1">
      <c r="A19" s="76" t="s">
        <v>5</v>
      </c>
      <c r="B19" s="76" t="s">
        <v>24</v>
      </c>
      <c r="C19" s="77"/>
      <c r="D19" s="77"/>
      <c r="E19" s="76" t="s">
        <v>7</v>
      </c>
      <c r="F19" s="76" t="s">
        <v>26</v>
      </c>
      <c r="G19" s="76" t="s">
        <v>27</v>
      </c>
      <c r="H19" s="76" t="s">
        <v>11</v>
      </c>
      <c r="I19" s="76" t="s">
        <v>19</v>
      </c>
      <c r="J19" s="76" t="s">
        <v>3</v>
      </c>
      <c r="K19" s="76" t="s">
        <v>25</v>
      </c>
      <c r="L19" s="76" t="s">
        <v>12</v>
      </c>
      <c r="M19" s="76" t="s">
        <v>20</v>
      </c>
      <c r="N19" s="77"/>
    </row>
    <row r="20" spans="1:14" s="30" customFormat="1" ht="11.25">
      <c r="A20" s="81"/>
      <c r="B20" s="77"/>
      <c r="C20" s="77"/>
      <c r="D20" s="77"/>
      <c r="E20" s="81"/>
      <c r="F20" s="76"/>
      <c r="G20" s="81"/>
      <c r="H20" s="81"/>
      <c r="I20" s="81"/>
      <c r="J20" s="77"/>
      <c r="K20" s="76"/>
      <c r="L20" s="81"/>
      <c r="M20" s="77"/>
      <c r="N20" s="77"/>
    </row>
    <row r="21" spans="1:14" s="11" customFormat="1" ht="13.5" customHeight="1">
      <c r="A21" s="19" t="s">
        <v>175</v>
      </c>
      <c r="B21" s="93" t="s">
        <v>154</v>
      </c>
      <c r="C21" s="95"/>
      <c r="D21" s="42"/>
      <c r="E21" s="41">
        <v>2002</v>
      </c>
      <c r="F21" s="43">
        <v>24</v>
      </c>
      <c r="G21" s="41">
        <v>1</v>
      </c>
      <c r="H21" s="9" t="s">
        <v>247</v>
      </c>
      <c r="I21" s="41" t="s">
        <v>200</v>
      </c>
      <c r="J21" s="44">
        <v>35</v>
      </c>
      <c r="K21" s="12">
        <v>84</v>
      </c>
      <c r="L21" s="23"/>
      <c r="M21" s="93" t="s">
        <v>152</v>
      </c>
      <c r="N21" s="95"/>
    </row>
    <row r="22" spans="1:14" s="11" customFormat="1" ht="12">
      <c r="A22" s="19" t="s">
        <v>176</v>
      </c>
      <c r="B22" s="96" t="s">
        <v>99</v>
      </c>
      <c r="C22" s="98"/>
      <c r="D22" s="10"/>
      <c r="E22" s="9">
        <v>2003</v>
      </c>
      <c r="F22" s="9">
        <v>16</v>
      </c>
      <c r="G22" s="9" t="s">
        <v>98</v>
      </c>
      <c r="H22" s="9" t="s">
        <v>87</v>
      </c>
      <c r="I22" s="9" t="s">
        <v>195</v>
      </c>
      <c r="J22" s="9">
        <v>68</v>
      </c>
      <c r="K22" s="12">
        <v>68</v>
      </c>
      <c r="L22" s="9" t="s">
        <v>214</v>
      </c>
      <c r="M22" s="96" t="s">
        <v>92</v>
      </c>
      <c r="N22" s="98"/>
    </row>
    <row r="23" spans="1:14" s="11" customFormat="1" ht="12">
      <c r="A23" s="19" t="s">
        <v>177</v>
      </c>
      <c r="B23" s="96" t="s">
        <v>130</v>
      </c>
      <c r="C23" s="98"/>
      <c r="D23" s="10"/>
      <c r="E23" s="9">
        <v>2002</v>
      </c>
      <c r="F23" s="9">
        <v>16</v>
      </c>
      <c r="G23" s="9" t="s">
        <v>129</v>
      </c>
      <c r="H23" s="9" t="s">
        <v>248</v>
      </c>
      <c r="I23" s="9" t="s">
        <v>197</v>
      </c>
      <c r="J23" s="9">
        <v>64</v>
      </c>
      <c r="K23" s="9">
        <v>64</v>
      </c>
      <c r="L23" s="9" t="s">
        <v>214</v>
      </c>
      <c r="M23" s="96" t="s">
        <v>119</v>
      </c>
      <c r="N23" s="98"/>
    </row>
    <row r="24" spans="1:14" s="11" customFormat="1" ht="12">
      <c r="A24" s="19" t="s">
        <v>178</v>
      </c>
      <c r="B24" s="96" t="s">
        <v>140</v>
      </c>
      <c r="C24" s="98"/>
      <c r="D24" s="10"/>
      <c r="E24" s="12">
        <v>2004</v>
      </c>
      <c r="F24" s="12">
        <v>16</v>
      </c>
      <c r="G24" s="12" t="s">
        <v>95</v>
      </c>
      <c r="H24" s="9" t="s">
        <v>248</v>
      </c>
      <c r="I24" s="12" t="s">
        <v>191</v>
      </c>
      <c r="J24" s="12">
        <v>61</v>
      </c>
      <c r="K24" s="12">
        <v>61</v>
      </c>
      <c r="L24" s="9" t="s">
        <v>214</v>
      </c>
      <c r="M24" s="96" t="s">
        <v>139</v>
      </c>
      <c r="N24" s="98"/>
    </row>
    <row r="25" spans="1:14" s="11" customFormat="1" ht="12">
      <c r="A25" s="19" t="s">
        <v>179</v>
      </c>
      <c r="B25" s="96" t="s">
        <v>115</v>
      </c>
      <c r="C25" s="98"/>
      <c r="D25" s="10"/>
      <c r="E25" s="9">
        <v>2005</v>
      </c>
      <c r="F25" s="9">
        <v>16</v>
      </c>
      <c r="G25" s="9" t="s">
        <v>91</v>
      </c>
      <c r="H25" s="9" t="s">
        <v>109</v>
      </c>
      <c r="I25" s="9" t="s">
        <v>196</v>
      </c>
      <c r="J25" s="9">
        <v>53</v>
      </c>
      <c r="K25" s="12">
        <v>53</v>
      </c>
      <c r="L25" s="9" t="s">
        <v>215</v>
      </c>
      <c r="M25" s="96" t="s">
        <v>110</v>
      </c>
      <c r="N25" s="98"/>
    </row>
    <row r="26" spans="1:14" s="11" customFormat="1" ht="14.25" customHeight="1">
      <c r="A26" s="19" t="s">
        <v>192</v>
      </c>
      <c r="B26" s="96" t="s">
        <v>121</v>
      </c>
      <c r="C26" s="98"/>
      <c r="D26" s="10"/>
      <c r="E26" s="9">
        <v>2003</v>
      </c>
      <c r="F26" s="9">
        <v>24</v>
      </c>
      <c r="G26" s="9">
        <v>2</v>
      </c>
      <c r="H26" s="9" t="s">
        <v>248</v>
      </c>
      <c r="I26" s="9" t="s">
        <v>199</v>
      </c>
      <c r="J26" s="9">
        <v>18</v>
      </c>
      <c r="K26" s="12">
        <v>43.2</v>
      </c>
      <c r="L26" s="23"/>
      <c r="M26" s="96" t="s">
        <v>119</v>
      </c>
      <c r="N26" s="98"/>
    </row>
    <row r="27" spans="1:14" s="11" customFormat="1" ht="12">
      <c r="A27" s="19" t="s">
        <v>193</v>
      </c>
      <c r="B27" s="96" t="s">
        <v>156</v>
      </c>
      <c r="C27" s="98"/>
      <c r="D27" s="10"/>
      <c r="E27" s="12">
        <v>2003</v>
      </c>
      <c r="F27" s="12">
        <v>16</v>
      </c>
      <c r="G27" s="12" t="s">
        <v>91</v>
      </c>
      <c r="H27" s="9" t="s">
        <v>247</v>
      </c>
      <c r="I27" s="12" t="s">
        <v>198</v>
      </c>
      <c r="J27" s="12">
        <v>35</v>
      </c>
      <c r="K27" s="12">
        <v>35</v>
      </c>
      <c r="L27" s="25"/>
      <c r="M27" s="96" t="s">
        <v>152</v>
      </c>
      <c r="N27" s="98"/>
    </row>
    <row r="28" spans="1:14" s="11" customFormat="1" ht="12">
      <c r="A28" s="31"/>
      <c r="B28" s="16"/>
      <c r="C28" s="16"/>
      <c r="D28" s="17"/>
      <c r="E28" s="21"/>
      <c r="F28" s="21"/>
      <c r="G28" s="21"/>
      <c r="H28" s="16"/>
      <c r="I28" s="21"/>
      <c r="J28" s="21"/>
      <c r="K28" s="21"/>
      <c r="L28" s="32"/>
      <c r="M28" s="33"/>
      <c r="N28" s="33"/>
    </row>
    <row r="29" ht="12.75" customHeight="1">
      <c r="I29" s="18"/>
    </row>
    <row r="30" spans="1:12" ht="12.75">
      <c r="A30" s="5" t="s">
        <v>16</v>
      </c>
      <c r="G30" s="5" t="str">
        <f>'Юн. до 58'!G27</f>
        <v>Романов Р.А. ВК</v>
      </c>
      <c r="L30" s="5"/>
    </row>
    <row r="32" spans="1:12" ht="12.75">
      <c r="A32" s="5" t="s">
        <v>9</v>
      </c>
      <c r="G32" s="5" t="str">
        <f>'Юн. до 58'!G29</f>
        <v>Зайнулин Р.З. 1 кат.</v>
      </c>
      <c r="L32" s="5"/>
    </row>
    <row r="34" spans="1:8" ht="12.75">
      <c r="A34" s="83"/>
      <c r="B34" s="79"/>
      <c r="C34" s="79"/>
      <c r="D34" s="79"/>
      <c r="E34" s="79"/>
      <c r="F34" s="79"/>
      <c r="G34" s="79"/>
      <c r="H34" s="5"/>
    </row>
  </sheetData>
  <sheetProtection/>
  <mergeCells count="39">
    <mergeCell ref="B27:C27"/>
    <mergeCell ref="M22:N22"/>
    <mergeCell ref="M23:N23"/>
    <mergeCell ref="M25:N25"/>
    <mergeCell ref="M24:N24"/>
    <mergeCell ref="M26:N26"/>
    <mergeCell ref="M27:N27"/>
    <mergeCell ref="B24:C24"/>
    <mergeCell ref="B26:C26"/>
    <mergeCell ref="L15:N15"/>
    <mergeCell ref="D16:K16"/>
    <mergeCell ref="D17:K17"/>
    <mergeCell ref="A15:C15"/>
    <mergeCell ref="H19:H20"/>
    <mergeCell ref="B23:C23"/>
    <mergeCell ref="B25:C25"/>
    <mergeCell ref="E19:E20"/>
    <mergeCell ref="F19:F20"/>
    <mergeCell ref="G19:G20"/>
    <mergeCell ref="A19:A20"/>
    <mergeCell ref="B19:D20"/>
    <mergeCell ref="A10:N10"/>
    <mergeCell ref="A11:N11"/>
    <mergeCell ref="A12:N12"/>
    <mergeCell ref="A13:C13"/>
    <mergeCell ref="L13:N13"/>
    <mergeCell ref="A34:G34"/>
    <mergeCell ref="K19:K20"/>
    <mergeCell ref="I19:I20"/>
    <mergeCell ref="J19:J20"/>
    <mergeCell ref="B22:C22"/>
    <mergeCell ref="B21:C21"/>
    <mergeCell ref="M21:N21"/>
    <mergeCell ref="A14:C14"/>
    <mergeCell ref="D14:K14"/>
    <mergeCell ref="L14:N14"/>
    <mergeCell ref="D15:K15"/>
    <mergeCell ref="L19:L20"/>
    <mergeCell ref="M19:N2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O36"/>
  <sheetViews>
    <sheetView zoomScalePageLayoutView="0" workbookViewId="0" topLeftCell="A10">
      <selection activeCell="H27" sqref="H27"/>
    </sheetView>
  </sheetViews>
  <sheetFormatPr defaultColWidth="9.140625" defaultRowHeight="12.75" customHeight="1"/>
  <cols>
    <col min="1" max="1" width="6.28125" style="0" customWidth="1"/>
    <col min="2" max="2" width="9.140625" style="0" customWidth="1"/>
    <col min="3" max="3" width="20.421875" style="0" customWidth="1"/>
    <col min="4" max="4" width="0.9921875" style="0" hidden="1" customWidth="1"/>
    <col min="5" max="5" width="7.8515625" style="0" customWidth="1"/>
    <col min="6" max="6" width="7.421875" style="0" customWidth="1"/>
    <col min="7" max="7" width="6.00390625" style="0" customWidth="1"/>
    <col min="8" max="8" width="27.281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7.8515625" style="0" customWidth="1"/>
    <col min="13" max="13" width="7.57421875" style="0" customWidth="1"/>
    <col min="14" max="14" width="8.57421875" style="0" customWidth="1"/>
  </cols>
  <sheetData>
    <row r="10" spans="1:14" ht="12.75">
      <c r="A10" s="74" t="str">
        <f>'Юн. до 63'!A10:N10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 customHeight="1">
      <c r="A13" s="78" t="str">
        <f>'Юн. до 48'!A13</f>
        <v> 12 октября 2019 г. г.Томск </v>
      </c>
      <c r="B13" s="79"/>
      <c r="C13" s="79"/>
      <c r="L13" s="78" t="s">
        <v>48</v>
      </c>
      <c r="M13" s="78"/>
      <c r="N13" s="78"/>
    </row>
    <row r="14" spans="1:14" ht="15.75">
      <c r="A14" s="78" t="str">
        <f>'Юн. до 48'!A14</f>
        <v>Корпус №9 НИ ТПУ</v>
      </c>
      <c r="B14" s="79"/>
      <c r="C14" s="79"/>
      <c r="D14" s="80" t="s">
        <v>17</v>
      </c>
      <c r="E14" s="79"/>
      <c r="F14" s="79"/>
      <c r="G14" s="79"/>
      <c r="H14" s="79"/>
      <c r="I14" s="79"/>
      <c r="J14" s="79"/>
      <c r="K14" s="79"/>
      <c r="L14" s="84" t="s">
        <v>1</v>
      </c>
      <c r="M14" s="85"/>
      <c r="N14" s="85"/>
    </row>
    <row r="15" spans="1:14" ht="48" customHeight="1">
      <c r="A15" s="86"/>
      <c r="B15" s="79"/>
      <c r="C15" s="79"/>
      <c r="D15" s="87" t="str">
        <f>'Юн. до 48'!D15</f>
        <v>Первенство Города Томска по гиревому спорту среди юношей и девушек памяти С.И. Елисеева</v>
      </c>
      <c r="E15" s="101"/>
      <c r="F15" s="101"/>
      <c r="G15" s="101"/>
      <c r="H15" s="101"/>
      <c r="I15" s="101"/>
      <c r="J15" s="101"/>
      <c r="K15" s="101"/>
      <c r="L15" s="88" t="s">
        <v>49</v>
      </c>
      <c r="M15" s="89"/>
      <c r="N15" s="90"/>
    </row>
    <row r="16" spans="4:14" ht="12.75">
      <c r="D16" s="75" t="str">
        <f>'Юн. до 63'!D16:K16</f>
        <v>ДЛИННЫЙ ЦИКЛ, юноши 2002г.р. и  моложе</v>
      </c>
      <c r="E16" s="79"/>
      <c r="F16" s="79"/>
      <c r="G16" s="79"/>
      <c r="H16" s="79"/>
      <c r="I16" s="79"/>
      <c r="J16" s="79"/>
      <c r="K16" s="79"/>
      <c r="L16" s="3" t="s">
        <v>50</v>
      </c>
      <c r="M16" s="3" t="s">
        <v>51</v>
      </c>
      <c r="N16" s="3" t="s">
        <v>52</v>
      </c>
    </row>
    <row r="17" spans="4:14" ht="12.75">
      <c r="D17" s="75" t="s">
        <v>8</v>
      </c>
      <c r="E17" s="79"/>
      <c r="F17" s="79"/>
      <c r="G17" s="79"/>
      <c r="H17" s="79"/>
      <c r="I17" s="79"/>
      <c r="J17" s="79"/>
      <c r="K17" s="79"/>
      <c r="L17" s="3" t="s">
        <v>80</v>
      </c>
      <c r="M17" s="3" t="s">
        <v>81</v>
      </c>
      <c r="N17" s="3" t="s">
        <v>82</v>
      </c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</row>
    <row r="19" spans="1:14" s="30" customFormat="1" ht="11.25" customHeight="1">
      <c r="A19" s="76" t="s">
        <v>5</v>
      </c>
      <c r="B19" s="76" t="s">
        <v>24</v>
      </c>
      <c r="C19" s="77"/>
      <c r="D19" s="77"/>
      <c r="E19" s="76" t="s">
        <v>7</v>
      </c>
      <c r="F19" s="76" t="s">
        <v>26</v>
      </c>
      <c r="G19" s="76" t="s">
        <v>27</v>
      </c>
      <c r="H19" s="76" t="s">
        <v>11</v>
      </c>
      <c r="I19" s="76" t="s">
        <v>19</v>
      </c>
      <c r="J19" s="76" t="s">
        <v>3</v>
      </c>
      <c r="K19" s="76" t="s">
        <v>25</v>
      </c>
      <c r="L19" s="76" t="s">
        <v>12</v>
      </c>
      <c r="M19" s="76" t="s">
        <v>20</v>
      </c>
      <c r="N19" s="77"/>
    </row>
    <row r="20" spans="1:14" s="30" customFormat="1" ht="10.5" customHeight="1">
      <c r="A20" s="81"/>
      <c r="B20" s="104"/>
      <c r="C20" s="104"/>
      <c r="D20" s="104"/>
      <c r="E20" s="102"/>
      <c r="F20" s="103"/>
      <c r="G20" s="102"/>
      <c r="H20" s="102"/>
      <c r="I20" s="102"/>
      <c r="J20" s="104"/>
      <c r="K20" s="103"/>
      <c r="L20" s="102"/>
      <c r="M20" s="104"/>
      <c r="N20" s="104"/>
    </row>
    <row r="21" spans="1:15" s="13" customFormat="1" ht="12">
      <c r="A21" s="34" t="s">
        <v>175</v>
      </c>
      <c r="B21" s="52" t="s">
        <v>153</v>
      </c>
      <c r="C21" s="53"/>
      <c r="D21" s="35"/>
      <c r="E21" s="36">
        <v>2002</v>
      </c>
      <c r="F21" s="51">
        <v>24</v>
      </c>
      <c r="G21" s="36">
        <v>1</v>
      </c>
      <c r="H21" s="9" t="s">
        <v>247</v>
      </c>
      <c r="I21" s="36" t="s">
        <v>210</v>
      </c>
      <c r="J21" s="36">
        <v>53</v>
      </c>
      <c r="K21" s="36">
        <v>127.2</v>
      </c>
      <c r="L21" s="37" t="s">
        <v>177</v>
      </c>
      <c r="M21" s="52" t="s">
        <v>152</v>
      </c>
      <c r="N21" s="53"/>
      <c r="O21" s="38"/>
    </row>
    <row r="22" spans="1:14" s="11" customFormat="1" ht="12">
      <c r="A22" s="34" t="s">
        <v>176</v>
      </c>
      <c r="B22" s="52" t="s">
        <v>143</v>
      </c>
      <c r="C22" s="53"/>
      <c r="D22" s="35"/>
      <c r="E22" s="36">
        <v>2003</v>
      </c>
      <c r="F22" s="36">
        <v>24</v>
      </c>
      <c r="G22" s="36">
        <v>1</v>
      </c>
      <c r="H22" s="36" t="s">
        <v>142</v>
      </c>
      <c r="I22" s="36" t="s">
        <v>206</v>
      </c>
      <c r="J22" s="36">
        <v>51</v>
      </c>
      <c r="K22" s="36">
        <v>122.4</v>
      </c>
      <c r="L22" s="37" t="s">
        <v>177</v>
      </c>
      <c r="M22" s="52" t="s">
        <v>144</v>
      </c>
      <c r="N22" s="53"/>
    </row>
    <row r="23" spans="1:15" s="13" customFormat="1" ht="12">
      <c r="A23" s="34" t="s">
        <v>177</v>
      </c>
      <c r="B23" s="52" t="s">
        <v>86</v>
      </c>
      <c r="C23" s="53"/>
      <c r="D23" s="35"/>
      <c r="E23" s="36">
        <v>2004</v>
      </c>
      <c r="F23" s="36">
        <v>24</v>
      </c>
      <c r="G23" s="36">
        <v>1</v>
      </c>
      <c r="H23" s="9" t="s">
        <v>87</v>
      </c>
      <c r="I23" s="36" t="s">
        <v>204</v>
      </c>
      <c r="J23" s="36">
        <v>51</v>
      </c>
      <c r="K23" s="36">
        <v>122.4</v>
      </c>
      <c r="L23" s="37" t="s">
        <v>177</v>
      </c>
      <c r="M23" s="52" t="s">
        <v>92</v>
      </c>
      <c r="N23" s="53"/>
      <c r="O23" s="38"/>
    </row>
    <row r="24" spans="1:15" s="13" customFormat="1" ht="12">
      <c r="A24" s="34" t="s">
        <v>178</v>
      </c>
      <c r="B24" s="52" t="s">
        <v>100</v>
      </c>
      <c r="C24" s="53"/>
      <c r="D24" s="35"/>
      <c r="E24" s="36">
        <v>2004</v>
      </c>
      <c r="F24" s="36">
        <v>24</v>
      </c>
      <c r="G24" s="36">
        <v>1</v>
      </c>
      <c r="H24" s="36" t="s">
        <v>248</v>
      </c>
      <c r="I24" s="36" t="s">
        <v>205</v>
      </c>
      <c r="J24" s="36">
        <v>36</v>
      </c>
      <c r="K24" s="36">
        <v>86.4</v>
      </c>
      <c r="L24" s="37"/>
      <c r="M24" s="52" t="s">
        <v>101</v>
      </c>
      <c r="N24" s="53"/>
      <c r="O24" s="48"/>
    </row>
    <row r="25" spans="1:15" s="13" customFormat="1" ht="12">
      <c r="A25" s="34" t="s">
        <v>179</v>
      </c>
      <c r="B25" s="52" t="s">
        <v>118</v>
      </c>
      <c r="C25" s="53"/>
      <c r="D25" s="35"/>
      <c r="E25" s="36">
        <v>2005</v>
      </c>
      <c r="F25" s="36">
        <v>16</v>
      </c>
      <c r="G25" s="36" t="s">
        <v>89</v>
      </c>
      <c r="H25" s="36" t="s">
        <v>248</v>
      </c>
      <c r="I25" s="36" t="s">
        <v>201</v>
      </c>
      <c r="J25" s="36">
        <v>74</v>
      </c>
      <c r="K25" s="36">
        <v>74</v>
      </c>
      <c r="L25" s="37" t="s">
        <v>89</v>
      </c>
      <c r="M25" s="52" t="s">
        <v>117</v>
      </c>
      <c r="N25" s="53"/>
      <c r="O25" s="48"/>
    </row>
    <row r="26" spans="1:15" s="13" customFormat="1" ht="12">
      <c r="A26" s="19" t="s">
        <v>192</v>
      </c>
      <c r="B26" s="55" t="s">
        <v>97</v>
      </c>
      <c r="C26" s="54"/>
      <c r="D26" s="10"/>
      <c r="E26" s="12">
        <v>2004</v>
      </c>
      <c r="F26" s="12">
        <v>16</v>
      </c>
      <c r="G26" s="12" t="s">
        <v>98</v>
      </c>
      <c r="H26" s="9" t="s">
        <v>87</v>
      </c>
      <c r="I26" s="12" t="s">
        <v>203</v>
      </c>
      <c r="J26" s="12">
        <v>67</v>
      </c>
      <c r="K26" s="36">
        <v>67</v>
      </c>
      <c r="L26" s="37" t="s">
        <v>214</v>
      </c>
      <c r="M26" s="55" t="s">
        <v>92</v>
      </c>
      <c r="N26" s="54"/>
      <c r="O26" s="48"/>
    </row>
    <row r="27" spans="1:15" s="13" customFormat="1" ht="12">
      <c r="A27" s="34" t="s">
        <v>193</v>
      </c>
      <c r="B27" s="52" t="s">
        <v>155</v>
      </c>
      <c r="C27" s="53"/>
      <c r="D27" s="35"/>
      <c r="E27" s="36">
        <v>2003</v>
      </c>
      <c r="F27" s="51">
        <v>24</v>
      </c>
      <c r="G27" s="36">
        <v>2</v>
      </c>
      <c r="H27" s="9" t="s">
        <v>247</v>
      </c>
      <c r="I27" s="36" t="s">
        <v>209</v>
      </c>
      <c r="J27" s="36">
        <v>21</v>
      </c>
      <c r="K27" s="36">
        <v>50.4</v>
      </c>
      <c r="L27" s="37"/>
      <c r="M27" s="52" t="s">
        <v>152</v>
      </c>
      <c r="N27" s="53"/>
      <c r="O27" s="48"/>
    </row>
    <row r="28" spans="1:14" s="11" customFormat="1" ht="12">
      <c r="A28" s="19" t="s">
        <v>194</v>
      </c>
      <c r="B28" s="55" t="s">
        <v>106</v>
      </c>
      <c r="C28" s="54"/>
      <c r="D28" s="10"/>
      <c r="E28" s="12">
        <v>2007</v>
      </c>
      <c r="F28" s="12">
        <v>16</v>
      </c>
      <c r="G28" s="12" t="s">
        <v>91</v>
      </c>
      <c r="H28" s="36" t="s">
        <v>248</v>
      </c>
      <c r="I28" s="12" t="s">
        <v>202</v>
      </c>
      <c r="J28" s="12">
        <v>36</v>
      </c>
      <c r="K28" s="36">
        <v>36</v>
      </c>
      <c r="L28" s="25"/>
      <c r="M28" s="55" t="s">
        <v>101</v>
      </c>
      <c r="N28" s="54"/>
    </row>
    <row r="29" ht="12.75" customHeight="1">
      <c r="A29" s="7"/>
    </row>
    <row r="30" spans="1:9" ht="12.75" customHeight="1">
      <c r="A30" s="5"/>
      <c r="G30" s="82"/>
      <c r="H30" s="79"/>
      <c r="I30" s="79"/>
    </row>
    <row r="32" spans="1:12" ht="12.75" customHeight="1">
      <c r="A32" s="5" t="s">
        <v>16</v>
      </c>
      <c r="G32" s="5" t="str">
        <f>'Юн. до 63'!G30</f>
        <v>Романов Р.А. ВК</v>
      </c>
      <c r="L32" s="5"/>
    </row>
    <row r="34" spans="1:12" ht="12.75" customHeight="1">
      <c r="A34" s="5" t="s">
        <v>9</v>
      </c>
      <c r="G34" s="5" t="str">
        <f>'Юн. до 63'!G32</f>
        <v>Зайнулин Р.З. 1 кат.</v>
      </c>
      <c r="L34" s="5"/>
    </row>
    <row r="36" spans="1:8" ht="12.75" customHeight="1">
      <c r="A36" s="83"/>
      <c r="B36" s="83"/>
      <c r="C36" s="83"/>
      <c r="D36" s="83"/>
      <c r="E36" s="83"/>
      <c r="F36" s="83"/>
      <c r="G36" s="83"/>
      <c r="H36" s="5"/>
    </row>
  </sheetData>
  <sheetProtection/>
  <mergeCells count="26">
    <mergeCell ref="A36:G36"/>
    <mergeCell ref="G30:I30"/>
    <mergeCell ref="F19:F20"/>
    <mergeCell ref="G19:G20"/>
    <mergeCell ref="H19:H20"/>
    <mergeCell ref="M19:N20"/>
    <mergeCell ref="I19:I20"/>
    <mergeCell ref="J19:J20"/>
    <mergeCell ref="K19:K20"/>
    <mergeCell ref="B19:D20"/>
    <mergeCell ref="A10:N10"/>
    <mergeCell ref="A11:N11"/>
    <mergeCell ref="A12:N12"/>
    <mergeCell ref="A13:C13"/>
    <mergeCell ref="L13:N13"/>
    <mergeCell ref="D15:K15"/>
    <mergeCell ref="L15:N15"/>
    <mergeCell ref="D14:K14"/>
    <mergeCell ref="L14:N14"/>
    <mergeCell ref="A15:C15"/>
    <mergeCell ref="A14:C14"/>
    <mergeCell ref="A19:A20"/>
    <mergeCell ref="D16:K16"/>
    <mergeCell ref="D17:K17"/>
    <mergeCell ref="E19:E20"/>
    <mergeCell ref="L19:L2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O33"/>
  <sheetViews>
    <sheetView zoomScalePageLayoutView="0" workbookViewId="0" topLeftCell="A13">
      <selection activeCell="I35" sqref="I35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11.00390625" style="0" customWidth="1"/>
    <col min="4" max="4" width="7.421875" style="0" customWidth="1"/>
    <col min="5" max="5" width="7.8515625" style="0" customWidth="1"/>
    <col min="6" max="6" width="8.57421875" style="0" customWidth="1"/>
    <col min="7" max="7" width="6.00390625" style="0" customWidth="1"/>
    <col min="8" max="8" width="27.8515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7.28125" style="0" customWidth="1"/>
    <col min="13" max="13" width="7.140625" style="0" customWidth="1"/>
    <col min="14" max="14" width="9.28125" style="0" customWidth="1"/>
  </cols>
  <sheetData>
    <row r="10" spans="1:14" ht="12.75">
      <c r="A10" s="74" t="str">
        <f>'Юн. до 68'!A10:N10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">
        <v>48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51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01"/>
      <c r="F16" s="101"/>
      <c r="G16" s="101"/>
      <c r="H16" s="101"/>
      <c r="I16" s="101"/>
      <c r="J16" s="101"/>
      <c r="K16" s="101"/>
      <c r="L16" s="88" t="str">
        <f>'Юн. до 68'!L15</f>
        <v>Разрядные нормативы 24(16)</v>
      </c>
      <c r="M16" s="89"/>
      <c r="N16" s="90"/>
    </row>
    <row r="17" spans="4:14" ht="12.75">
      <c r="D17" s="75" t="str">
        <f>'Юн. до 68'!D16:K16</f>
        <v>ДЛИННЫЙ ЦИКЛ, юноши 2002г.р. и  моложе</v>
      </c>
      <c r="E17" s="79"/>
      <c r="F17" s="79"/>
      <c r="G17" s="79"/>
      <c r="H17" s="79"/>
      <c r="I17" s="79"/>
      <c r="J17" s="79"/>
      <c r="K17" s="79"/>
      <c r="L17" s="3" t="s">
        <v>50</v>
      </c>
      <c r="M17" s="3" t="s">
        <v>51</v>
      </c>
      <c r="N17" s="3" t="s">
        <v>52</v>
      </c>
    </row>
    <row r="18" spans="4:14" ht="12.75">
      <c r="D18" s="75" t="s">
        <v>21</v>
      </c>
      <c r="E18" s="79"/>
      <c r="F18" s="79"/>
      <c r="G18" s="79"/>
      <c r="H18" s="79"/>
      <c r="I18" s="79"/>
      <c r="J18" s="79"/>
      <c r="K18" s="79"/>
      <c r="L18" s="3" t="s">
        <v>83</v>
      </c>
      <c r="M18" s="3" t="s">
        <v>84</v>
      </c>
      <c r="N18" s="3" t="s">
        <v>85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30" customFormat="1" ht="11.25" customHeight="1">
      <c r="A20" s="76" t="s">
        <v>5</v>
      </c>
      <c r="B20" s="76" t="s">
        <v>24</v>
      </c>
      <c r="C20" s="77"/>
      <c r="D20" s="77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3</v>
      </c>
      <c r="K20" s="76" t="s">
        <v>25</v>
      </c>
      <c r="L20" s="76" t="s">
        <v>12</v>
      </c>
      <c r="M20" s="76" t="s">
        <v>20</v>
      </c>
      <c r="N20" s="77"/>
    </row>
    <row r="21" spans="1:14" s="30" customFormat="1" ht="11.25">
      <c r="A21" s="81"/>
      <c r="B21" s="77"/>
      <c r="C21" s="77"/>
      <c r="D21" s="77"/>
      <c r="E21" s="81"/>
      <c r="F21" s="76"/>
      <c r="G21" s="81"/>
      <c r="H21" s="81"/>
      <c r="I21" s="81"/>
      <c r="J21" s="77"/>
      <c r="K21" s="76"/>
      <c r="L21" s="81"/>
      <c r="M21" s="77"/>
      <c r="N21" s="77"/>
    </row>
    <row r="22" spans="1:14" s="11" customFormat="1" ht="12">
      <c r="A22" s="34" t="s">
        <v>175</v>
      </c>
      <c r="B22" s="52" t="s">
        <v>145</v>
      </c>
      <c r="C22" s="62"/>
      <c r="D22" s="53"/>
      <c r="E22" s="36">
        <v>2002</v>
      </c>
      <c r="F22" s="36">
        <v>24</v>
      </c>
      <c r="G22" s="36" t="s">
        <v>147</v>
      </c>
      <c r="H22" s="36" t="s">
        <v>142</v>
      </c>
      <c r="I22" s="36" t="s">
        <v>211</v>
      </c>
      <c r="J22" s="36">
        <v>70</v>
      </c>
      <c r="K22" s="9">
        <v>168</v>
      </c>
      <c r="L22" s="37" t="s">
        <v>175</v>
      </c>
      <c r="M22" s="52" t="s">
        <v>141</v>
      </c>
      <c r="N22" s="53"/>
    </row>
    <row r="23" spans="1:14" s="13" customFormat="1" ht="12">
      <c r="A23" s="39" t="s">
        <v>176</v>
      </c>
      <c r="B23" s="52" t="s">
        <v>146</v>
      </c>
      <c r="C23" s="62"/>
      <c r="D23" s="53"/>
      <c r="E23" s="36">
        <v>2002</v>
      </c>
      <c r="F23" s="36">
        <v>24</v>
      </c>
      <c r="G23" s="36">
        <v>2</v>
      </c>
      <c r="H23" s="36" t="s">
        <v>142</v>
      </c>
      <c r="I23" s="36" t="s">
        <v>212</v>
      </c>
      <c r="J23" s="36">
        <v>35</v>
      </c>
      <c r="K23" s="9">
        <v>84</v>
      </c>
      <c r="L23" s="37"/>
      <c r="M23" s="52" t="s">
        <v>141</v>
      </c>
      <c r="N23" s="53"/>
    </row>
    <row r="24" spans="1:14" s="13" customFormat="1" ht="12">
      <c r="A24" s="39" t="s">
        <v>177</v>
      </c>
      <c r="B24" s="52" t="s">
        <v>116</v>
      </c>
      <c r="C24" s="62"/>
      <c r="D24" s="53"/>
      <c r="E24" s="36">
        <v>2006</v>
      </c>
      <c r="F24" s="36">
        <v>16</v>
      </c>
      <c r="G24" s="36" t="s">
        <v>98</v>
      </c>
      <c r="H24" s="9" t="s">
        <v>248</v>
      </c>
      <c r="I24" s="36" t="s">
        <v>208</v>
      </c>
      <c r="J24" s="36">
        <v>61</v>
      </c>
      <c r="K24" s="9">
        <v>61</v>
      </c>
      <c r="L24" s="37" t="s">
        <v>215</v>
      </c>
      <c r="M24" s="52" t="s">
        <v>117</v>
      </c>
      <c r="N24" s="53"/>
    </row>
    <row r="25" spans="1:14" s="13" customFormat="1" ht="12">
      <c r="A25" s="63" t="s">
        <v>178</v>
      </c>
      <c r="B25" s="55" t="s">
        <v>107</v>
      </c>
      <c r="C25" s="61"/>
      <c r="D25" s="54"/>
      <c r="E25" s="9">
        <v>2005</v>
      </c>
      <c r="F25" s="9">
        <v>16</v>
      </c>
      <c r="G25" s="9">
        <v>1</v>
      </c>
      <c r="H25" s="9" t="s">
        <v>248</v>
      </c>
      <c r="I25" s="9" t="s">
        <v>216</v>
      </c>
      <c r="J25" s="9">
        <v>33</v>
      </c>
      <c r="K25" s="9">
        <v>33</v>
      </c>
      <c r="L25" s="23"/>
      <c r="M25" s="55" t="s">
        <v>101</v>
      </c>
      <c r="N25" s="54"/>
    </row>
    <row r="26" spans="1:15" s="13" customFormat="1" ht="12">
      <c r="A26" s="34" t="s">
        <v>179</v>
      </c>
      <c r="B26" s="52" t="s">
        <v>148</v>
      </c>
      <c r="C26" s="62"/>
      <c r="D26" s="53"/>
      <c r="E26" s="36">
        <v>2008</v>
      </c>
      <c r="F26" s="51">
        <v>12</v>
      </c>
      <c r="G26" s="36" t="s">
        <v>91</v>
      </c>
      <c r="H26" s="36" t="s">
        <v>87</v>
      </c>
      <c r="I26" s="36" t="s">
        <v>207</v>
      </c>
      <c r="J26" s="36">
        <v>20</v>
      </c>
      <c r="K26" s="36">
        <v>0</v>
      </c>
      <c r="L26" s="37"/>
      <c r="M26" s="52" t="s">
        <v>92</v>
      </c>
      <c r="N26" s="53"/>
      <c r="O26" s="48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9" spans="1:12" ht="12.75">
      <c r="A29" s="5" t="s">
        <v>16</v>
      </c>
      <c r="G29" s="5" t="str">
        <f>'Юн. до 68'!G32</f>
        <v>Романов Р.А. ВК</v>
      </c>
      <c r="L29" s="5"/>
    </row>
    <row r="31" spans="1:12" ht="12.75">
      <c r="A31" s="5" t="s">
        <v>9</v>
      </c>
      <c r="G31" s="5" t="str">
        <f>'Юн. до 68'!G34</f>
        <v>Зайнулин Р.З. 1 кат.</v>
      </c>
      <c r="L31" s="5"/>
    </row>
    <row r="33" spans="1:8" ht="12.75">
      <c r="A33" s="83"/>
      <c r="B33" s="79"/>
      <c r="C33" s="79"/>
      <c r="D33" s="79"/>
      <c r="E33" s="79"/>
      <c r="F33" s="79"/>
      <c r="G33" s="79"/>
      <c r="H33" s="5"/>
    </row>
  </sheetData>
  <sheetProtection/>
  <mergeCells count="26">
    <mergeCell ref="D17:K17"/>
    <mergeCell ref="D15:K15"/>
    <mergeCell ref="A33:G33"/>
    <mergeCell ref="K20:K21"/>
    <mergeCell ref="I20:I21"/>
    <mergeCell ref="J20:J21"/>
    <mergeCell ref="A20:A21"/>
    <mergeCell ref="D16:K16"/>
    <mergeCell ref="A15:C15"/>
    <mergeCell ref="D18:K18"/>
    <mergeCell ref="L20:L21"/>
    <mergeCell ref="M20:N21"/>
    <mergeCell ref="B20:D21"/>
    <mergeCell ref="E20:E21"/>
    <mergeCell ref="F20:F21"/>
    <mergeCell ref="G20:G21"/>
    <mergeCell ref="H20:H21"/>
    <mergeCell ref="L15:N15"/>
    <mergeCell ref="A16:C16"/>
    <mergeCell ref="A10:N10"/>
    <mergeCell ref="A11:N11"/>
    <mergeCell ref="A12:N12"/>
    <mergeCell ref="A13:N13"/>
    <mergeCell ref="A14:C14"/>
    <mergeCell ref="L14:N14"/>
    <mergeCell ref="L16:N16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N32"/>
  <sheetViews>
    <sheetView zoomScale="120" zoomScaleNormal="120" zoomScalePageLayoutView="0" workbookViewId="0" topLeftCell="A8">
      <selection activeCell="H32" sqref="H32"/>
    </sheetView>
  </sheetViews>
  <sheetFormatPr defaultColWidth="9.140625" defaultRowHeight="12.75" customHeight="1"/>
  <cols>
    <col min="1" max="1" width="7.57421875" style="0" customWidth="1"/>
    <col min="2" max="2" width="9.140625" style="0" customWidth="1"/>
    <col min="3" max="3" width="22.00390625" style="0" customWidth="1"/>
    <col min="4" max="4" width="0.13671875" style="0" hidden="1" customWidth="1"/>
    <col min="5" max="5" width="7.8515625" style="0" customWidth="1"/>
    <col min="6" max="6" width="8.421875" style="0" customWidth="1"/>
    <col min="7" max="7" width="6.00390625" style="0" customWidth="1"/>
    <col min="8" max="8" width="27.140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140625" style="0" customWidth="1"/>
    <col min="13" max="13" width="7.140625" style="0" customWidth="1"/>
    <col min="14" max="14" width="9.140625" style="0" customWidth="1"/>
  </cols>
  <sheetData>
    <row r="10" spans="1:14" ht="12.75">
      <c r="A10" s="74" t="str">
        <f>'Юн. до 73'!A10:N10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">
        <v>48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48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01"/>
      <c r="F16" s="101"/>
      <c r="G16" s="101"/>
      <c r="H16" s="101"/>
      <c r="I16" s="101"/>
      <c r="J16" s="101"/>
      <c r="K16" s="101"/>
      <c r="L16" s="88" t="s">
        <v>53</v>
      </c>
      <c r="M16" s="89"/>
      <c r="N16" s="90"/>
    </row>
    <row r="17" spans="4:14" ht="12.75">
      <c r="D17" s="75" t="str">
        <f>'Юн. до 73'!D17:K17</f>
        <v>ДЛИННЫЙ ЦИКЛ, юноши 2002г.р. и  моложе</v>
      </c>
      <c r="E17" s="79"/>
      <c r="F17" s="79"/>
      <c r="G17" s="79"/>
      <c r="H17" s="79"/>
      <c r="I17" s="79"/>
      <c r="J17" s="79"/>
      <c r="K17" s="79"/>
      <c r="L17" s="3" t="s">
        <v>34</v>
      </c>
      <c r="M17" s="3" t="s">
        <v>36</v>
      </c>
      <c r="N17" s="3" t="s">
        <v>33</v>
      </c>
    </row>
    <row r="18" spans="4:14" ht="12.75">
      <c r="D18" s="75" t="s">
        <v>4</v>
      </c>
      <c r="E18" s="79"/>
      <c r="F18" s="79"/>
      <c r="G18" s="79"/>
      <c r="H18" s="79"/>
      <c r="I18" s="79"/>
      <c r="J18" s="79"/>
      <c r="K18" s="79"/>
      <c r="L18" s="3">
        <v>74</v>
      </c>
      <c r="M18" s="3">
        <v>62</v>
      </c>
      <c r="N18" s="3">
        <v>50</v>
      </c>
    </row>
    <row r="19" spans="1:14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30" customFormat="1" ht="11.25" customHeight="1">
      <c r="A20" s="76" t="s">
        <v>5</v>
      </c>
      <c r="B20" s="76" t="s">
        <v>24</v>
      </c>
      <c r="C20" s="77"/>
      <c r="D20" s="77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3</v>
      </c>
      <c r="K20" s="76" t="s">
        <v>25</v>
      </c>
      <c r="L20" s="76" t="s">
        <v>12</v>
      </c>
      <c r="M20" s="76" t="s">
        <v>20</v>
      </c>
      <c r="N20" s="77"/>
    </row>
    <row r="21" spans="1:14" s="30" customFormat="1" ht="11.25">
      <c r="A21" s="81"/>
      <c r="B21" s="77"/>
      <c r="C21" s="77"/>
      <c r="D21" s="77"/>
      <c r="E21" s="81"/>
      <c r="F21" s="76"/>
      <c r="G21" s="81"/>
      <c r="H21" s="81"/>
      <c r="I21" s="81"/>
      <c r="J21" s="77"/>
      <c r="K21" s="76"/>
      <c r="L21" s="81"/>
      <c r="M21" s="77"/>
      <c r="N21" s="77"/>
    </row>
    <row r="22" spans="1:14" s="13" customFormat="1" ht="12">
      <c r="A22" s="39" t="s">
        <v>175</v>
      </c>
      <c r="B22" s="52" t="s">
        <v>133</v>
      </c>
      <c r="C22" s="53"/>
      <c r="D22" s="35"/>
      <c r="E22" s="36">
        <v>2002</v>
      </c>
      <c r="F22" s="36">
        <v>24</v>
      </c>
      <c r="G22" s="36" t="s">
        <v>91</v>
      </c>
      <c r="H22" s="36" t="s">
        <v>249</v>
      </c>
      <c r="I22" s="36" t="s">
        <v>220</v>
      </c>
      <c r="J22" s="36">
        <v>64</v>
      </c>
      <c r="K22" s="36">
        <v>153.6</v>
      </c>
      <c r="L22" s="37" t="s">
        <v>238</v>
      </c>
      <c r="M22" s="105" t="s">
        <v>134</v>
      </c>
      <c r="N22" s="106"/>
    </row>
    <row r="23" spans="1:14" s="13" customFormat="1" ht="12">
      <c r="A23" s="63" t="s">
        <v>176</v>
      </c>
      <c r="B23" s="55" t="s">
        <v>126</v>
      </c>
      <c r="C23" s="61"/>
      <c r="D23" s="54"/>
      <c r="E23" s="9">
        <v>2003</v>
      </c>
      <c r="F23" s="9">
        <v>24</v>
      </c>
      <c r="G23" s="9" t="s">
        <v>95</v>
      </c>
      <c r="H23" s="9" t="s">
        <v>248</v>
      </c>
      <c r="I23" s="9" t="s">
        <v>219</v>
      </c>
      <c r="J23" s="9">
        <v>40</v>
      </c>
      <c r="K23" s="9">
        <v>96</v>
      </c>
      <c r="L23" s="23"/>
      <c r="M23" s="96" t="s">
        <v>119</v>
      </c>
      <c r="N23" s="98"/>
    </row>
    <row r="24" spans="1:14" s="13" customFormat="1" ht="12">
      <c r="A24" s="39" t="s">
        <v>177</v>
      </c>
      <c r="B24" s="52" t="s">
        <v>96</v>
      </c>
      <c r="C24" s="62"/>
      <c r="D24" s="50"/>
      <c r="E24" s="36">
        <v>2003</v>
      </c>
      <c r="F24" s="36">
        <v>16</v>
      </c>
      <c r="G24" s="36" t="s">
        <v>95</v>
      </c>
      <c r="H24" s="36" t="s">
        <v>87</v>
      </c>
      <c r="I24" s="36" t="s">
        <v>218</v>
      </c>
      <c r="J24" s="36">
        <v>81</v>
      </c>
      <c r="K24" s="36">
        <v>81</v>
      </c>
      <c r="L24" s="37"/>
      <c r="M24" s="105" t="s">
        <v>92</v>
      </c>
      <c r="N24" s="106"/>
    </row>
    <row r="25" spans="1:14" s="11" customFormat="1" ht="12">
      <c r="A25" s="34" t="s">
        <v>178</v>
      </c>
      <c r="B25" s="52" t="s">
        <v>237</v>
      </c>
      <c r="C25" s="62"/>
      <c r="D25" s="50"/>
      <c r="E25" s="36">
        <v>2003</v>
      </c>
      <c r="F25" s="36">
        <v>16</v>
      </c>
      <c r="G25" s="36" t="s">
        <v>91</v>
      </c>
      <c r="H25" s="9" t="s">
        <v>247</v>
      </c>
      <c r="I25" s="36" t="s">
        <v>217</v>
      </c>
      <c r="J25" s="36">
        <v>60</v>
      </c>
      <c r="K25" s="36">
        <v>60</v>
      </c>
      <c r="L25" s="37"/>
      <c r="M25" s="105" t="s">
        <v>152</v>
      </c>
      <c r="N25" s="106"/>
    </row>
    <row r="26" spans="1:9" ht="12.75">
      <c r="A26" s="5"/>
      <c r="G26" s="82"/>
      <c r="H26" s="79"/>
      <c r="I26" s="79"/>
    </row>
    <row r="28" spans="1:12" ht="12.75">
      <c r="A28" s="5" t="s">
        <v>16</v>
      </c>
      <c r="G28" s="5" t="str">
        <f>'Юн. до 73'!G29</f>
        <v>Романов Р.А. ВК</v>
      </c>
      <c r="L28" s="5"/>
    </row>
    <row r="30" spans="1:12" ht="12.75">
      <c r="A30" s="5" t="s">
        <v>9</v>
      </c>
      <c r="G30" s="5" t="str">
        <f>'Юн. до 73'!G31</f>
        <v>Зайнулин Р.З. 1 кат.</v>
      </c>
      <c r="L30" s="5"/>
    </row>
    <row r="32" spans="1:8" ht="12.75">
      <c r="A32" s="83"/>
      <c r="B32" s="79"/>
      <c r="C32" s="79"/>
      <c r="D32" s="79"/>
      <c r="E32" s="79"/>
      <c r="F32" s="79"/>
      <c r="G32" s="79"/>
      <c r="H32" s="5"/>
    </row>
  </sheetData>
  <sheetProtection/>
  <mergeCells count="31">
    <mergeCell ref="G26:I26"/>
    <mergeCell ref="A32:G32"/>
    <mergeCell ref="K20:K21"/>
    <mergeCell ref="I20:I21"/>
    <mergeCell ref="D17:K17"/>
    <mergeCell ref="D18:K18"/>
    <mergeCell ref="J20:J21"/>
    <mergeCell ref="L20:L21"/>
    <mergeCell ref="M20:N21"/>
    <mergeCell ref="A20:A21"/>
    <mergeCell ref="B20:D21"/>
    <mergeCell ref="E20:E21"/>
    <mergeCell ref="F20:F21"/>
    <mergeCell ref="G20:G21"/>
    <mergeCell ref="H20:H21"/>
    <mergeCell ref="A15:C15"/>
    <mergeCell ref="D15:K15"/>
    <mergeCell ref="L15:N15"/>
    <mergeCell ref="A16:C16"/>
    <mergeCell ref="D16:K16"/>
    <mergeCell ref="L16:N16"/>
    <mergeCell ref="M24:N24"/>
    <mergeCell ref="M22:N22"/>
    <mergeCell ref="M23:N23"/>
    <mergeCell ref="M25:N25"/>
    <mergeCell ref="A10:N10"/>
    <mergeCell ref="A11:N11"/>
    <mergeCell ref="A12:N12"/>
    <mergeCell ref="A13:N13"/>
    <mergeCell ref="A14:C14"/>
    <mergeCell ref="L14:N14"/>
  </mergeCells>
  <printOptions/>
  <pageMargins left="0.5511811023622047" right="0.35433070866141736" top="0.5905511811023623" bottom="0.5905511811023623" header="0.5118110236220472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0:N33"/>
  <sheetViews>
    <sheetView zoomScale="110" zoomScaleNormal="110" zoomScalePageLayoutView="0" workbookViewId="0" topLeftCell="A8">
      <selection activeCell="H28" sqref="H28"/>
    </sheetView>
  </sheetViews>
  <sheetFormatPr defaultColWidth="9.140625" defaultRowHeight="12.75" customHeight="1"/>
  <cols>
    <col min="1" max="1" width="6.57421875" style="0" customWidth="1"/>
    <col min="2" max="2" width="9.140625" style="0" customWidth="1"/>
    <col min="3" max="3" width="9.8515625" style="0" customWidth="1"/>
    <col min="4" max="4" width="5.7109375" style="0" customWidth="1"/>
    <col min="5" max="5" width="7.8515625" style="0" customWidth="1"/>
    <col min="6" max="6" width="9.00390625" style="0" customWidth="1"/>
    <col min="7" max="7" width="6.00390625" style="0" customWidth="1"/>
    <col min="8" max="8" width="28.28125" style="0" customWidth="1"/>
    <col min="9" max="9" width="7.140625" style="0" customWidth="1"/>
    <col min="10" max="11" width="6.00390625" style="0" customWidth="1"/>
    <col min="12" max="12" width="7.421875" style="0" customWidth="1"/>
    <col min="13" max="13" width="9.421875" style="0" customWidth="1"/>
    <col min="14" max="14" width="8.7109375" style="0" customWidth="1"/>
  </cols>
  <sheetData>
    <row r="10" spans="1:14" ht="12.75">
      <c r="A10" s="74" t="str">
        <f>'Юн. до 78'!A10:N10</f>
        <v>Управление физической культуры и спорта администрации Города Томска 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12.75">
      <c r="A11" s="74" t="s">
        <v>15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2.75">
      <c r="A12" s="7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12.75">
      <c r="A13" s="7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2.75" customHeight="1">
      <c r="A14" s="78" t="str">
        <f>'Юн. до 48'!A13</f>
        <v> 12 октября 2019 г. г.Томск </v>
      </c>
      <c r="B14" s="79"/>
      <c r="C14" s="79"/>
      <c r="L14" s="78" t="s">
        <v>48</v>
      </c>
      <c r="M14" s="79"/>
      <c r="N14" s="79"/>
    </row>
    <row r="15" spans="1:14" ht="15.75">
      <c r="A15" s="78" t="str">
        <f>'Юн. до 48'!A14</f>
        <v>Корпус №9 НИ ТПУ</v>
      </c>
      <c r="B15" s="79"/>
      <c r="C15" s="79"/>
      <c r="D15" s="80" t="s">
        <v>17</v>
      </c>
      <c r="E15" s="79"/>
      <c r="F15" s="79"/>
      <c r="G15" s="79"/>
      <c r="H15" s="79"/>
      <c r="I15" s="79"/>
      <c r="J15" s="79"/>
      <c r="K15" s="79"/>
      <c r="L15" s="84" t="s">
        <v>1</v>
      </c>
      <c r="M15" s="85"/>
      <c r="N15" s="85"/>
    </row>
    <row r="16" spans="1:14" ht="46.5" customHeight="1">
      <c r="A16" s="86"/>
      <c r="B16" s="79"/>
      <c r="C16" s="79"/>
      <c r="D16" s="87" t="str">
        <f>'Юн. до 48'!D15</f>
        <v>Первенство Города Томска по гиревому спорту среди юношей и девушек памяти С.И. Елисеева</v>
      </c>
      <c r="E16" s="101"/>
      <c r="F16" s="101"/>
      <c r="G16" s="101"/>
      <c r="H16" s="101"/>
      <c r="I16" s="101"/>
      <c r="J16" s="101"/>
      <c r="K16" s="101"/>
      <c r="L16" s="88" t="str">
        <f>'Юн. до 78'!L16:N16</f>
        <v>Разрядные нормативы (24)</v>
      </c>
      <c r="M16" s="89"/>
      <c r="N16" s="90"/>
    </row>
    <row r="17" spans="4:14" ht="12.75">
      <c r="D17" s="75" t="str">
        <f>'Юн. до 78'!D17:K17</f>
        <v>ДЛИННЫЙ ЦИКЛ, юноши 2002г.р. и  моложе</v>
      </c>
      <c r="E17" s="79"/>
      <c r="F17" s="79"/>
      <c r="G17" s="79"/>
      <c r="H17" s="79"/>
      <c r="I17" s="79"/>
      <c r="J17" s="79"/>
      <c r="K17" s="79"/>
      <c r="L17" s="3" t="s">
        <v>34</v>
      </c>
      <c r="M17" s="3" t="s">
        <v>36</v>
      </c>
      <c r="N17" s="3" t="s">
        <v>33</v>
      </c>
    </row>
    <row r="18" spans="4:14" ht="12.75">
      <c r="D18" s="75" t="s">
        <v>6</v>
      </c>
      <c r="E18" s="79"/>
      <c r="F18" s="79"/>
      <c r="G18" s="79"/>
      <c r="H18" s="79"/>
      <c r="I18" s="79"/>
      <c r="J18" s="79"/>
      <c r="K18" s="79"/>
      <c r="L18" s="3">
        <v>79</v>
      </c>
      <c r="M18" s="3">
        <v>66</v>
      </c>
      <c r="N18" s="3">
        <v>54</v>
      </c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</row>
    <row r="20" spans="1:14" s="30" customFormat="1" ht="11.25" customHeight="1">
      <c r="A20" s="76" t="s">
        <v>5</v>
      </c>
      <c r="B20" s="76" t="s">
        <v>24</v>
      </c>
      <c r="C20" s="77"/>
      <c r="D20" s="77"/>
      <c r="E20" s="76" t="s">
        <v>7</v>
      </c>
      <c r="F20" s="76" t="s">
        <v>26</v>
      </c>
      <c r="G20" s="76" t="s">
        <v>27</v>
      </c>
      <c r="H20" s="76" t="s">
        <v>11</v>
      </c>
      <c r="I20" s="76" t="s">
        <v>19</v>
      </c>
      <c r="J20" s="76" t="s">
        <v>3</v>
      </c>
      <c r="K20" s="76" t="s">
        <v>25</v>
      </c>
      <c r="L20" s="76" t="s">
        <v>12</v>
      </c>
      <c r="M20" s="76" t="s">
        <v>20</v>
      </c>
      <c r="N20" s="77"/>
    </row>
    <row r="21" spans="1:14" s="30" customFormat="1" ht="12.75" customHeight="1">
      <c r="A21" s="81"/>
      <c r="B21" s="77"/>
      <c r="C21" s="77"/>
      <c r="D21" s="77"/>
      <c r="E21" s="81"/>
      <c r="F21" s="76"/>
      <c r="G21" s="81"/>
      <c r="H21" s="81"/>
      <c r="I21" s="81"/>
      <c r="J21" s="77"/>
      <c r="K21" s="76"/>
      <c r="L21" s="81"/>
      <c r="M21" s="77"/>
      <c r="N21" s="77"/>
    </row>
    <row r="22" spans="1:14" s="11" customFormat="1" ht="12">
      <c r="A22" s="19" t="s">
        <v>175</v>
      </c>
      <c r="B22" s="55" t="s">
        <v>103</v>
      </c>
      <c r="C22" s="61"/>
      <c r="D22" s="54"/>
      <c r="E22" s="12">
        <v>2004</v>
      </c>
      <c r="F22" s="12">
        <v>24</v>
      </c>
      <c r="G22" s="12">
        <v>3</v>
      </c>
      <c r="H22" s="9" t="s">
        <v>248</v>
      </c>
      <c r="I22" s="12" t="s">
        <v>225</v>
      </c>
      <c r="J22" s="12">
        <v>50</v>
      </c>
      <c r="K22" s="12">
        <v>120</v>
      </c>
      <c r="L22" s="25"/>
      <c r="M22" s="107" t="s">
        <v>101</v>
      </c>
      <c r="N22" s="108"/>
    </row>
    <row r="23" spans="1:14" s="11" customFormat="1" ht="12">
      <c r="A23" s="19" t="s">
        <v>176</v>
      </c>
      <c r="B23" s="55" t="s">
        <v>132</v>
      </c>
      <c r="C23" s="61"/>
      <c r="D23" s="49"/>
      <c r="E23" s="9">
        <v>2002</v>
      </c>
      <c r="F23" s="9">
        <v>24</v>
      </c>
      <c r="G23" s="9">
        <v>2</v>
      </c>
      <c r="H23" s="9" t="s">
        <v>248</v>
      </c>
      <c r="I23" s="9" t="s">
        <v>224</v>
      </c>
      <c r="J23" s="9">
        <v>46</v>
      </c>
      <c r="K23" s="36">
        <v>110.4</v>
      </c>
      <c r="L23" s="23"/>
      <c r="M23" s="96" t="s">
        <v>119</v>
      </c>
      <c r="N23" s="98"/>
    </row>
    <row r="24" spans="1:14" s="11" customFormat="1" ht="12">
      <c r="A24" s="19" t="s">
        <v>177</v>
      </c>
      <c r="B24" s="55" t="s">
        <v>94</v>
      </c>
      <c r="C24" s="61"/>
      <c r="D24" s="54"/>
      <c r="E24" s="12">
        <v>2002</v>
      </c>
      <c r="F24" s="12">
        <v>16</v>
      </c>
      <c r="G24" s="12" t="s">
        <v>95</v>
      </c>
      <c r="H24" s="9" t="s">
        <v>87</v>
      </c>
      <c r="I24" s="12" t="s">
        <v>223</v>
      </c>
      <c r="J24" s="12">
        <v>73</v>
      </c>
      <c r="K24" s="12">
        <v>73</v>
      </c>
      <c r="L24" s="68"/>
      <c r="M24" s="107" t="s">
        <v>92</v>
      </c>
      <c r="N24" s="108"/>
    </row>
    <row r="25" spans="1:14" s="11" customFormat="1" ht="12">
      <c r="A25" s="19" t="s">
        <v>178</v>
      </c>
      <c r="B25" s="96" t="s">
        <v>122</v>
      </c>
      <c r="C25" s="97"/>
      <c r="D25" s="98"/>
      <c r="E25" s="9">
        <v>2005</v>
      </c>
      <c r="F25" s="9">
        <v>16</v>
      </c>
      <c r="G25" s="9" t="s">
        <v>95</v>
      </c>
      <c r="H25" s="9" t="s">
        <v>248</v>
      </c>
      <c r="I25" s="9" t="s">
        <v>222</v>
      </c>
      <c r="J25" s="9">
        <v>40</v>
      </c>
      <c r="K25" s="12">
        <v>40</v>
      </c>
      <c r="L25" s="23"/>
      <c r="M25" s="96" t="s">
        <v>119</v>
      </c>
      <c r="N25" s="98"/>
    </row>
    <row r="26" spans="1:14" s="11" customFormat="1" ht="12">
      <c r="A26" s="19" t="s">
        <v>179</v>
      </c>
      <c r="B26" s="96" t="s">
        <v>105</v>
      </c>
      <c r="C26" s="97"/>
      <c r="D26" s="98"/>
      <c r="E26" s="9">
        <v>2002</v>
      </c>
      <c r="F26" s="9">
        <v>16</v>
      </c>
      <c r="G26" s="9" t="s">
        <v>89</v>
      </c>
      <c r="H26" s="9" t="s">
        <v>248</v>
      </c>
      <c r="I26" s="9" t="s">
        <v>221</v>
      </c>
      <c r="J26" s="9">
        <v>35</v>
      </c>
      <c r="K26" s="12">
        <v>35</v>
      </c>
      <c r="L26" s="23"/>
      <c r="M26" s="96" t="s">
        <v>101</v>
      </c>
      <c r="N26" s="98"/>
    </row>
    <row r="27" spans="1:14" s="11" customFormat="1" ht="13.5" customHeight="1">
      <c r="A27" s="31"/>
      <c r="B27" s="16"/>
      <c r="C27" s="16"/>
      <c r="D27" s="17"/>
      <c r="E27" s="16"/>
      <c r="F27" s="16"/>
      <c r="G27" s="16"/>
      <c r="H27" s="16"/>
      <c r="I27" s="16"/>
      <c r="J27" s="16"/>
      <c r="K27" s="16"/>
      <c r="L27" s="24"/>
      <c r="M27" s="17"/>
      <c r="N27" s="17"/>
    </row>
    <row r="29" spans="1:12" ht="12.75">
      <c r="A29" s="5" t="s">
        <v>16</v>
      </c>
      <c r="G29" s="5" t="str">
        <f>'Юн. до 78'!G28</f>
        <v>Романов Р.А. ВК</v>
      </c>
      <c r="L29" s="5"/>
    </row>
    <row r="31" spans="1:12" ht="12.75">
      <c r="A31" s="5" t="s">
        <v>9</v>
      </c>
      <c r="G31" s="5" t="str">
        <f>'Юн. до 78'!G30</f>
        <v>Зайнулин Р.З. 1 кат.</v>
      </c>
      <c r="L31" s="5"/>
    </row>
    <row r="33" spans="1:8" ht="12.75" customHeight="1">
      <c r="A33" s="83"/>
      <c r="B33" s="79"/>
      <c r="C33" s="79"/>
      <c r="D33" s="79"/>
      <c r="E33" s="79"/>
      <c r="F33" s="79"/>
      <c r="G33" s="79"/>
      <c r="H33" s="5"/>
    </row>
  </sheetData>
  <sheetProtection/>
  <mergeCells count="33">
    <mergeCell ref="E20:E21"/>
    <mergeCell ref="F20:F21"/>
    <mergeCell ref="A15:C15"/>
    <mergeCell ref="D15:K15"/>
    <mergeCell ref="A20:A21"/>
    <mergeCell ref="J20:J21"/>
    <mergeCell ref="H20:H21"/>
    <mergeCell ref="A33:G33"/>
    <mergeCell ref="L20:L21"/>
    <mergeCell ref="M22:N22"/>
    <mergeCell ref="L15:N15"/>
    <mergeCell ref="A16:C16"/>
    <mergeCell ref="D16:K16"/>
    <mergeCell ref="L16:N16"/>
    <mergeCell ref="D17:K17"/>
    <mergeCell ref="D18:K18"/>
    <mergeCell ref="G20:G21"/>
    <mergeCell ref="I20:I21"/>
    <mergeCell ref="A10:N10"/>
    <mergeCell ref="A11:N11"/>
    <mergeCell ref="A12:N12"/>
    <mergeCell ref="A13:N13"/>
    <mergeCell ref="A14:C14"/>
    <mergeCell ref="L14:N14"/>
    <mergeCell ref="M20:N21"/>
    <mergeCell ref="K20:K21"/>
    <mergeCell ref="B20:D21"/>
    <mergeCell ref="M23:N23"/>
    <mergeCell ref="M24:N24"/>
    <mergeCell ref="M25:N25"/>
    <mergeCell ref="M26:N26"/>
    <mergeCell ref="B25:D25"/>
    <mergeCell ref="B26:D26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msp1</dc:creator>
  <cp:keywords/>
  <dc:description/>
  <cp:lastModifiedBy>petrova</cp:lastModifiedBy>
  <cp:lastPrinted>2019-10-12T06:29:42Z</cp:lastPrinted>
  <dcterms:created xsi:type="dcterms:W3CDTF">2014-01-17T09:47:55Z</dcterms:created>
  <dcterms:modified xsi:type="dcterms:W3CDTF">2019-10-14T04:53:47Z</dcterms:modified>
  <cp:category/>
  <cp:version/>
  <cp:contentType/>
  <cp:contentStatus/>
</cp:coreProperties>
</file>