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9" yWindow="-109" windowWidth="18774" windowHeight="10651" tabRatio="902"/>
  </bookViews>
  <sheets>
    <sheet name="48" sheetId="1" r:id="rId1"/>
    <sheet name="53" sheetId="3" r:id="rId2"/>
    <sheet name="58" sheetId="4" r:id="rId3"/>
    <sheet name="63" sheetId="5" r:id="rId4"/>
    <sheet name="68" sheetId="6" r:id="rId5"/>
    <sheet name="73" sheetId="7" r:id="rId6"/>
    <sheet name="78" sheetId="8" r:id="rId7"/>
    <sheet name="85" sheetId="9" r:id="rId8"/>
    <sheet name="85+" sheetId="10" r:id="rId9"/>
    <sheet name="д53" sheetId="11" r:id="rId10"/>
    <sheet name="д63" sheetId="12" r:id="rId11"/>
    <sheet name="д63+" sheetId="13" r:id="rId12"/>
    <sheet name="Эстафета" sheetId="14" r:id="rId13"/>
    <sheet name="Вызова" sheetId="15" r:id="rId14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7"/>
  <c r="I13"/>
  <c r="I16"/>
  <c r="I12"/>
  <c r="I17"/>
  <c r="I11"/>
  <c r="I17" i="5"/>
  <c r="I11"/>
  <c r="I12"/>
  <c r="I14"/>
  <c r="I15"/>
  <c r="I16"/>
  <c r="I18"/>
  <c r="I13"/>
  <c r="I16" i="6" l="1"/>
  <c r="K16" s="1"/>
  <c r="I14" i="8"/>
  <c r="K14" s="1"/>
  <c r="I18" i="4"/>
  <c r="K18" s="1"/>
  <c r="K18" i="13"/>
  <c r="I12" i="6"/>
  <c r="K12" s="1"/>
  <c r="K13" i="5"/>
  <c r="I13" i="12"/>
  <c r="K13" s="1"/>
  <c r="I15" i="4"/>
  <c r="K15" s="1"/>
  <c r="K17" i="5"/>
  <c r="I17" i="4"/>
  <c r="K17" s="1"/>
  <c r="K12" i="5"/>
  <c r="K14"/>
  <c r="I12" i="8" l="1"/>
  <c r="K12" s="1"/>
  <c r="I11" i="6"/>
  <c r="K11" s="1"/>
  <c r="I17" i="13"/>
  <c r="K17" s="1"/>
  <c r="I11"/>
  <c r="K11" s="1"/>
  <c r="I14"/>
  <c r="K14" s="1"/>
  <c r="I12"/>
  <c r="K12" s="1"/>
  <c r="I16"/>
  <c r="K16" s="1"/>
  <c r="I15"/>
  <c r="K15" s="1"/>
  <c r="I12" i="12"/>
  <c r="K12" s="1"/>
  <c r="I16" i="11"/>
  <c r="K16" s="1"/>
  <c r="I17"/>
  <c r="K17" s="1"/>
  <c r="I12"/>
  <c r="K12" s="1"/>
  <c r="I13"/>
  <c r="K13" s="1"/>
  <c r="I14"/>
  <c r="K14" s="1"/>
  <c r="I15"/>
  <c r="K15" s="1"/>
  <c r="I14" i="10"/>
  <c r="K14" s="1"/>
  <c r="I11"/>
  <c r="K11" s="1"/>
  <c r="I12"/>
  <c r="K12" s="1"/>
  <c r="I13" i="8"/>
  <c r="K13" s="1"/>
  <c r="I11"/>
  <c r="K11" s="1"/>
  <c r="K15" i="7"/>
  <c r="K13"/>
  <c r="K16"/>
  <c r="K12"/>
  <c r="K17"/>
  <c r="K11"/>
  <c r="I15" i="6"/>
  <c r="K15" s="1"/>
  <c r="I13"/>
  <c r="K13" s="1"/>
  <c r="I18"/>
  <c r="K18" s="1"/>
  <c r="I14"/>
  <c r="K14" s="1"/>
  <c r="K16" i="5"/>
  <c r="K11"/>
  <c r="K15"/>
  <c r="K18"/>
  <c r="I13" i="4"/>
  <c r="K13" s="1"/>
  <c r="I11"/>
  <c r="K11" s="1"/>
  <c r="I16"/>
  <c r="K16" s="1"/>
  <c r="I12"/>
  <c r="K12" s="1"/>
  <c r="I14"/>
  <c r="K14" s="1"/>
  <c r="I12" i="3"/>
  <c r="K12" s="1"/>
  <c r="I14"/>
  <c r="K14" s="1"/>
  <c r="I16"/>
  <c r="K16" s="1"/>
  <c r="I11"/>
  <c r="K11" s="1"/>
  <c r="I13"/>
  <c r="K13" s="1"/>
  <c r="K15" i="1"/>
  <c r="I13"/>
  <c r="K13" s="1"/>
  <c r="I11"/>
  <c r="K11" s="1"/>
  <c r="I12"/>
  <c r="K12" s="1"/>
  <c r="I14"/>
  <c r="K14" s="1"/>
  <c r="I13" i="13"/>
  <c r="K13" s="1"/>
  <c r="I11" i="12"/>
  <c r="K11" s="1"/>
  <c r="I11" i="11"/>
  <c r="K11" s="1"/>
  <c r="I17" i="6"/>
  <c r="K17" s="1"/>
  <c r="I14" i="7"/>
  <c r="K14" s="1"/>
  <c r="I15" i="8"/>
  <c r="K15" s="1"/>
  <c r="I11" i="9"/>
  <c r="K11" s="1"/>
  <c r="I13" i="10"/>
  <c r="K13" s="1"/>
  <c r="I15" i="3"/>
  <c r="K15" s="1"/>
</calcChain>
</file>

<file path=xl/sharedStrings.xml><?xml version="1.0" encoding="utf-8"?>
<sst xmlns="http://schemas.openxmlformats.org/spreadsheetml/2006/main" count="902" uniqueCount="256">
  <si>
    <t>Место</t>
  </si>
  <si>
    <t>Ф.И.О.</t>
  </si>
  <si>
    <t>Дата рождения</t>
  </si>
  <si>
    <t>Вес гирь</t>
  </si>
  <si>
    <t>Разряд</t>
  </si>
  <si>
    <t>Команда</t>
  </si>
  <si>
    <t>Соб. вес</t>
  </si>
  <si>
    <t>Вып. Разряд</t>
  </si>
  <si>
    <t>Ф.И.О Тренера</t>
  </si>
  <si>
    <t>Первенства Города Томска по гиревому спорту среди  юношей и девушек памяти С. И. Елисеева.</t>
  </si>
  <si>
    <t>Томская региональная общественная организация «Федерация гиревого спорта»</t>
  </si>
  <si>
    <t>Протокол</t>
  </si>
  <si>
    <t>Томск, ул. Карпова 4</t>
  </si>
  <si>
    <t>Спортивный зал НИ ТПУ</t>
  </si>
  <si>
    <t>Главный судья</t>
  </si>
  <si>
    <t>Главный секретарь</t>
  </si>
  <si>
    <t>Группа 1: Юноши 2005 г.р. и моложе</t>
  </si>
  <si>
    <t>Вес гирь 12 или 16 кг</t>
  </si>
  <si>
    <t>Вес гирь 16 или 24 кг</t>
  </si>
  <si>
    <t>Кол-во подьемов</t>
  </si>
  <si>
    <t>Ведомоство</t>
  </si>
  <si>
    <t>Весовая категория свыше 85 кг</t>
  </si>
  <si>
    <t>Весовая категория до 85 кг</t>
  </si>
  <si>
    <t>Весовая категория до 48 кг</t>
  </si>
  <si>
    <t>Весовая категория до 53 кг</t>
  </si>
  <si>
    <t>Весовая категория до 58 кг</t>
  </si>
  <si>
    <t>Весовая категория до 63 кг</t>
  </si>
  <si>
    <t>Весовая категория до 68 кг</t>
  </si>
  <si>
    <t>Весовая категория до 73 кг</t>
  </si>
  <si>
    <t>Весовая категория до 78 кг</t>
  </si>
  <si>
    <t>Группа 2: Девушки 2005 г.р. и моложе</t>
  </si>
  <si>
    <t>Коэф. веса гирь</t>
  </si>
  <si>
    <t>Итоговые очки</t>
  </si>
  <si>
    <t>Весовая категория свыше 63 кг</t>
  </si>
  <si>
    <t>Дутнефтер Дмитрий</t>
  </si>
  <si>
    <t>Кожевниковский район</t>
  </si>
  <si>
    <t>Шрейдер Алекс</t>
  </si>
  <si>
    <t>Глеб Боровко</t>
  </si>
  <si>
    <t>Михайлов Кирилл</t>
  </si>
  <si>
    <t>Тюменцев Вадим</t>
  </si>
  <si>
    <t>8(Вк)</t>
  </si>
  <si>
    <t>Сидорчук  Данил</t>
  </si>
  <si>
    <t>8(вк)</t>
  </si>
  <si>
    <t>Кетов Арсений</t>
  </si>
  <si>
    <t>Котов Дмитрий</t>
  </si>
  <si>
    <t>Коробейникова Николина</t>
  </si>
  <si>
    <t>I</t>
  </si>
  <si>
    <t>Фараносов Вадим</t>
  </si>
  <si>
    <t>2 юн</t>
  </si>
  <si>
    <t>Поротиков Алексей</t>
  </si>
  <si>
    <t>Ярков Даниил</t>
  </si>
  <si>
    <t>3юн.</t>
  </si>
  <si>
    <t>ДЮСШ «Победа»</t>
  </si>
  <si>
    <t>Ермолина Ирина</t>
  </si>
  <si>
    <t>МАОУ ДО ДЮСШ №1 города Асино</t>
  </si>
  <si>
    <t>Платова Алина</t>
  </si>
  <si>
    <t>1юн</t>
  </si>
  <si>
    <t>Соловьёва Евгения</t>
  </si>
  <si>
    <t>Каратун Алексей</t>
  </si>
  <si>
    <t>Карачева Татьяна</t>
  </si>
  <si>
    <t>Рыбский Павел</t>
  </si>
  <si>
    <t>1 юн</t>
  </si>
  <si>
    <t>Каленюк Данил</t>
  </si>
  <si>
    <t>Евсеев Григорий</t>
  </si>
  <si>
    <t>Кузьмин Матвей</t>
  </si>
  <si>
    <t>Плиско Иван</t>
  </si>
  <si>
    <t>Усачев Максим</t>
  </si>
  <si>
    <t>Куцанова Полина</t>
  </si>
  <si>
    <t>Шегарская СШ</t>
  </si>
  <si>
    <t>Габерлас Эдуард</t>
  </si>
  <si>
    <t>Куцанова Анастасия</t>
  </si>
  <si>
    <t>Власевич Елизавета</t>
  </si>
  <si>
    <t>Ицков Никита</t>
  </si>
  <si>
    <t>Соляник Владислав</t>
  </si>
  <si>
    <t>Саушкин Егор</t>
  </si>
  <si>
    <t>Кривошеин Семён</t>
  </si>
  <si>
    <t>Панов А.А.</t>
  </si>
  <si>
    <t>Бажин А.М.</t>
  </si>
  <si>
    <t>Чепуштанов И.В.</t>
  </si>
  <si>
    <t>Майков С.Н.</t>
  </si>
  <si>
    <t xml:space="preserve">Зотев Александр </t>
  </si>
  <si>
    <t xml:space="preserve">Кыргыс Айдемир </t>
  </si>
  <si>
    <t xml:space="preserve">Федоренко Дмитрий </t>
  </si>
  <si>
    <t xml:space="preserve">Егоров Максим </t>
  </si>
  <si>
    <t xml:space="preserve">Шепелев Владислав </t>
  </si>
  <si>
    <t xml:space="preserve">Коваленко Виктор </t>
  </si>
  <si>
    <t xml:space="preserve">Лазуткин Никита </t>
  </si>
  <si>
    <t xml:space="preserve">Ушаков Сергей </t>
  </si>
  <si>
    <t xml:space="preserve">Чириков Артем </t>
  </si>
  <si>
    <t>Новиков С.А.</t>
  </si>
  <si>
    <t>Томский кадетский корпус</t>
  </si>
  <si>
    <t>Лебедев Вадим</t>
  </si>
  <si>
    <t>Созонтов Семен</t>
  </si>
  <si>
    <t>Фатеев Дмитрий</t>
  </si>
  <si>
    <t>г.Колпашево</t>
  </si>
  <si>
    <t>Комаров В.П.</t>
  </si>
  <si>
    <t xml:space="preserve">Семенюк Иван </t>
  </si>
  <si>
    <t xml:space="preserve">б/р </t>
  </si>
  <si>
    <t xml:space="preserve">ДДТ "Искорка" </t>
  </si>
  <si>
    <t xml:space="preserve">Слободянюк Виталий </t>
  </si>
  <si>
    <t xml:space="preserve">Безверхний Степан </t>
  </si>
  <si>
    <t xml:space="preserve">Синогин Василий </t>
  </si>
  <si>
    <t xml:space="preserve">Стасенко Кирилл </t>
  </si>
  <si>
    <t xml:space="preserve">Чернощук Анастасия </t>
  </si>
  <si>
    <t xml:space="preserve">Рындина Владислава </t>
  </si>
  <si>
    <t xml:space="preserve">Башагурова Дарья </t>
  </si>
  <si>
    <t xml:space="preserve">Лячина Ангелина </t>
  </si>
  <si>
    <t>Шишкин Дмитрий</t>
  </si>
  <si>
    <t xml:space="preserve">Воробьев Никита </t>
  </si>
  <si>
    <t xml:space="preserve">I    </t>
  </si>
  <si>
    <t xml:space="preserve">"Сила единства" </t>
  </si>
  <si>
    <t xml:space="preserve">I   </t>
  </si>
  <si>
    <t xml:space="preserve">Яненко Никита </t>
  </si>
  <si>
    <t xml:space="preserve">Ключарова Полина </t>
  </si>
  <si>
    <t xml:space="preserve">I </t>
  </si>
  <si>
    <t xml:space="preserve">Шишкин Семен </t>
  </si>
  <si>
    <t xml:space="preserve">I юн </t>
  </si>
  <si>
    <t>Иванов Д.С.</t>
  </si>
  <si>
    <t>Любимов Максим</t>
  </si>
  <si>
    <t>КГС "Славянская сила"</t>
  </si>
  <si>
    <t>Новиков А.В.</t>
  </si>
  <si>
    <t>Мищенко Кирил</t>
  </si>
  <si>
    <t>Титов Александр</t>
  </si>
  <si>
    <t>Шигильдеев Степан</t>
  </si>
  <si>
    <t>Лавриков Вячеслав</t>
  </si>
  <si>
    <t>Мищенко Виктория</t>
  </si>
  <si>
    <t xml:space="preserve">Щуцкая Полина </t>
  </si>
  <si>
    <t>Григорьева Ирина</t>
  </si>
  <si>
    <t>Зубарева Виктория</t>
  </si>
  <si>
    <t>Новиков А.В. (СС1К)</t>
  </si>
  <si>
    <t>Упарвление физической культуры и спорта администрации города Томска</t>
  </si>
  <si>
    <t>Зайнулин Р.З. (СС1К)</t>
  </si>
  <si>
    <t>Командная эстафета</t>
  </si>
  <si>
    <t>Вес гирь кг</t>
  </si>
  <si>
    <t>Результат</t>
  </si>
  <si>
    <t>II</t>
  </si>
  <si>
    <t>III</t>
  </si>
  <si>
    <t>Разрядные нормативы, 16 кг</t>
  </si>
  <si>
    <t>Асьянов Сергей</t>
  </si>
  <si>
    <t>Школа №55</t>
  </si>
  <si>
    <t>Тимофеев Н.</t>
  </si>
  <si>
    <t>66.05</t>
  </si>
  <si>
    <t>77.5</t>
  </si>
  <si>
    <t>72.45</t>
  </si>
  <si>
    <t>121.70</t>
  </si>
  <si>
    <t>79.75</t>
  </si>
  <si>
    <t>57.66</t>
  </si>
  <si>
    <t>38.92</t>
  </si>
  <si>
    <t>34.80</t>
  </si>
  <si>
    <t>52.00</t>
  </si>
  <si>
    <t>56.10</t>
  </si>
  <si>
    <t>69.00</t>
  </si>
  <si>
    <t>Вызов</t>
  </si>
  <si>
    <t>Помост</t>
  </si>
  <si>
    <t>47.92</t>
  </si>
  <si>
    <t>49.90</t>
  </si>
  <si>
    <t>68.35</t>
  </si>
  <si>
    <t>67.30</t>
  </si>
  <si>
    <t>43.76</t>
  </si>
  <si>
    <t>70.65</t>
  </si>
  <si>
    <t>61.70</t>
  </si>
  <si>
    <t>52.70</t>
  </si>
  <si>
    <t>49.98</t>
  </si>
  <si>
    <t>52.42</t>
  </si>
  <si>
    <t>54.34</t>
  </si>
  <si>
    <t>50.64</t>
  </si>
  <si>
    <t>52.62</t>
  </si>
  <si>
    <t>47.64</t>
  </si>
  <si>
    <t>52.48</t>
  </si>
  <si>
    <t>62.75</t>
  </si>
  <si>
    <t>107.00</t>
  </si>
  <si>
    <t>70.50</t>
  </si>
  <si>
    <t>75.05</t>
  </si>
  <si>
    <t>74.00</t>
  </si>
  <si>
    <t>66.25</t>
  </si>
  <si>
    <t>38.58</t>
  </si>
  <si>
    <t>60.75</t>
  </si>
  <si>
    <t>109.30</t>
  </si>
  <si>
    <t>65.90</t>
  </si>
  <si>
    <t>59.20</t>
  </si>
  <si>
    <t>50.34</t>
  </si>
  <si>
    <t>75.85</t>
  </si>
  <si>
    <t>59.76</t>
  </si>
  <si>
    <t>61.30</t>
  </si>
  <si>
    <t>126.30</t>
  </si>
  <si>
    <t>52.34</t>
  </si>
  <si>
    <t>55.04</t>
  </si>
  <si>
    <t>58.60</t>
  </si>
  <si>
    <t>102.95</t>
  </si>
  <si>
    <t>71.10</t>
  </si>
  <si>
    <t>57.28</t>
  </si>
  <si>
    <t>36.70</t>
  </si>
  <si>
    <t>51.76</t>
  </si>
  <si>
    <t>61.10</t>
  </si>
  <si>
    <t>60.10</t>
  </si>
  <si>
    <t>53.22</t>
  </si>
  <si>
    <t>118.10</t>
  </si>
  <si>
    <t>63.00</t>
  </si>
  <si>
    <t>64.15</t>
  </si>
  <si>
    <t>67.25</t>
  </si>
  <si>
    <t>67.35</t>
  </si>
  <si>
    <t>71.70</t>
  </si>
  <si>
    <t>59.54</t>
  </si>
  <si>
    <t>66.15</t>
  </si>
  <si>
    <t>75.55</t>
  </si>
  <si>
    <t>79.40</t>
  </si>
  <si>
    <t>74.65</t>
  </si>
  <si>
    <t>70.10</t>
  </si>
  <si>
    <t>68.00</t>
  </si>
  <si>
    <t>Бойко Ксения</t>
  </si>
  <si>
    <t>24 (ВК)</t>
  </si>
  <si>
    <t>ЗАТО Северск</t>
  </si>
  <si>
    <t>66.50</t>
  </si>
  <si>
    <t>Бойко В.А.</t>
  </si>
  <si>
    <t>73.00</t>
  </si>
  <si>
    <t>ФИО</t>
  </si>
  <si>
    <t>Категория</t>
  </si>
  <si>
    <t>Безверхний Степан</t>
  </si>
  <si>
    <t>Савушкин Егор</t>
  </si>
  <si>
    <t>Шишкин Семён</t>
  </si>
  <si>
    <t>Боровко Глеб</t>
  </si>
  <si>
    <t>Семенюк Иван</t>
  </si>
  <si>
    <t>Стасенко Кирилл</t>
  </si>
  <si>
    <t>Масленников Константин</t>
  </si>
  <si>
    <t>Дёмин Кирилл</t>
  </si>
  <si>
    <t>Яненко Никита</t>
  </si>
  <si>
    <t>Воробьёв Никита</t>
  </si>
  <si>
    <t>Сидорчук Данил</t>
  </si>
  <si>
    <t>Шепелев Владислав</t>
  </si>
  <si>
    <t>Коваленко Виктор</t>
  </si>
  <si>
    <t>Кыргыз Айдемир</t>
  </si>
  <si>
    <t>Дуднефтер Дмитрий</t>
  </si>
  <si>
    <t>Егоров Максим</t>
  </si>
  <si>
    <t>Чириков Артём</t>
  </si>
  <si>
    <t>Федоренко Дмитрий</t>
  </si>
  <si>
    <t>Созонтов Семён</t>
  </si>
  <si>
    <t>Ушаков Сергей</t>
  </si>
  <si>
    <t>Синокин Василий</t>
  </si>
  <si>
    <t>Зотов Александр</t>
  </si>
  <si>
    <t>Усачов Максим</t>
  </si>
  <si>
    <t>Лазуркин Никита</t>
  </si>
  <si>
    <t xml:space="preserve">Фатеев Дмитрий </t>
  </si>
  <si>
    <t>85+</t>
  </si>
  <si>
    <t>Чернощук Анастасия</t>
  </si>
  <si>
    <t>Рындина Владислава</t>
  </si>
  <si>
    <t>63+</t>
  </si>
  <si>
    <t>Шуцкая Полина</t>
  </si>
  <si>
    <t>Лячина Ангелила</t>
  </si>
  <si>
    <t>Соловьева Евгения</t>
  </si>
  <si>
    <t>Башагурова Дарья</t>
  </si>
  <si>
    <t>Ключарова Полина</t>
  </si>
  <si>
    <t>Федоров Максим</t>
  </si>
  <si>
    <t xml:space="preserve">Шишкин Дмитрий </t>
  </si>
  <si>
    <t>КГС "Сила единства"</t>
  </si>
  <si>
    <t>Кыргыс Айдемир</t>
  </si>
  <si>
    <t>Зотев Александр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</si>
</sst>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charset val="204"/>
      <scheme val="minor"/>
    </font>
    <font>
      <sz val="11"/>
      <color rgb="FF262626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67">
    <xf numFmtId="0" fontId="0" fillId="0" borderId="0" xfId="0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0" fillId="0" borderId="1" xfId="0" applyBorder="1"/>
    <xf numFmtId="0" fontId="6" fillId="0" borderId="0" xfId="0" applyFont="1" applyAlignment="1">
      <alignment horizontal="center" vertical="center"/>
    </xf>
    <xf numFmtId="0" fontId="8" fillId="0" borderId="0" xfId="2" applyFont="1" applyFill="1" applyBorder="1" applyAlignment="1"/>
    <xf numFmtId="0" fontId="8" fillId="0" borderId="0" xfId="2" applyFont="1" applyFill="1" applyBorder="1" applyAlignment="1">
      <alignment vertical="center"/>
    </xf>
    <xf numFmtId="14" fontId="0" fillId="0" borderId="0" xfId="0" applyNumberFormat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/>
    </xf>
    <xf numFmtId="0" fontId="6" fillId="0" borderId="0" xfId="2" applyFont="1" applyFill="1" applyAlignment="1">
      <alignment horizontal="center" vertical="center"/>
    </xf>
    <xf numFmtId="0" fontId="8" fillId="0" borderId="0" xfId="2" applyFont="1" applyFill="1" applyBorder="1" applyAlignment="1"/>
    <xf numFmtId="0" fontId="8" fillId="0" borderId="0" xfId="2" applyFont="1" applyFill="1" applyBorder="1" applyAlignment="1">
      <alignment vertical="center"/>
    </xf>
    <xf numFmtId="0" fontId="5" fillId="0" borderId="0" xfId="2" applyFont="1"/>
    <xf numFmtId="0" fontId="5" fillId="0" borderId="0" xfId="2" applyFont="1" applyAlignment="1"/>
    <xf numFmtId="0" fontId="5" fillId="0" borderId="0" xfId="2" applyFont="1" applyBorder="1"/>
    <xf numFmtId="0" fontId="0" fillId="0" borderId="1" xfId="0" applyBorder="1" applyAlignment="1">
      <alignment horizontal="center"/>
    </xf>
    <xf numFmtId="0" fontId="1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/>
    <xf numFmtId="0" fontId="11" fillId="0" borderId="1" xfId="0" applyNumberFormat="1" applyFont="1" applyFill="1" applyBorder="1" applyAlignment="1"/>
    <xf numFmtId="0" fontId="11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1" fillId="0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3" fillId="0" borderId="1" xfId="0" applyFont="1" applyBorder="1"/>
    <xf numFmtId="0" fontId="3" fillId="0" borderId="0" xfId="2" applyFont="1" applyAlignment="1"/>
    <xf numFmtId="0" fontId="6" fillId="0" borderId="0" xfId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8" fillId="0" borderId="0" xfId="2" applyFont="1"/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14" fillId="0" borderId="0" xfId="0" applyFont="1"/>
    <xf numFmtId="0" fontId="0" fillId="0" borderId="3" xfId="0" applyBorder="1"/>
    <xf numFmtId="0" fontId="0" fillId="0" borderId="5" xfId="0" applyBorder="1"/>
    <xf numFmtId="0" fontId="2" fillId="0" borderId="0" xfId="2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5" fillId="0" borderId="0" xfId="2" applyFont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M21"/>
  <sheetViews>
    <sheetView tabSelected="1" zoomScale="85" zoomScaleNormal="85" workbookViewId="0">
      <selection activeCell="A17" sqref="A17"/>
    </sheetView>
  </sheetViews>
  <sheetFormatPr defaultRowHeight="14.3"/>
  <cols>
    <col min="1" max="1" width="9" style="2"/>
    <col min="2" max="2" width="26.5" customWidth="1"/>
    <col min="6" max="6" width="33.875" customWidth="1"/>
    <col min="7" max="7" width="14.375" customWidth="1"/>
    <col min="8" max="9" width="9" style="2"/>
    <col min="10" max="11" width="11.375" style="2" customWidth="1"/>
    <col min="12" max="12" width="9" style="2"/>
    <col min="13" max="13" width="28.5" style="60" customWidth="1"/>
  </cols>
  <sheetData>
    <row r="1" spans="1:13" ht="14.45" customHeight="1">
      <c r="G1" s="32" t="s">
        <v>130</v>
      </c>
    </row>
    <row r="2" spans="1:13" ht="14.45" customHeight="1">
      <c r="G2" s="3" t="s">
        <v>10</v>
      </c>
    </row>
    <row r="3" spans="1:13" ht="14.45" customHeight="1">
      <c r="C3" s="7"/>
      <c r="D3" s="7"/>
      <c r="G3" s="5"/>
    </row>
    <row r="4" spans="1:13" ht="14.45" customHeight="1">
      <c r="B4" s="8">
        <v>44849</v>
      </c>
      <c r="C4" s="6"/>
      <c r="D4" s="6"/>
      <c r="F4" s="5"/>
      <c r="G4" s="5" t="s">
        <v>11</v>
      </c>
    </row>
    <row r="5" spans="1:13" ht="14.45" customHeight="1">
      <c r="B5" s="9" t="s">
        <v>12</v>
      </c>
      <c r="F5" s="5"/>
      <c r="G5" s="5" t="s">
        <v>9</v>
      </c>
    </row>
    <row r="6" spans="1:13" ht="14.45" customHeight="1">
      <c r="B6" s="10" t="s">
        <v>13</v>
      </c>
      <c r="F6" s="1"/>
      <c r="G6" s="5" t="s">
        <v>16</v>
      </c>
    </row>
    <row r="7" spans="1:13" ht="14.45" customHeight="1">
      <c r="F7" s="2"/>
      <c r="G7" s="5" t="s">
        <v>23</v>
      </c>
    </row>
    <row r="8" spans="1:13" ht="14.45" customHeight="1">
      <c r="B8" t="s">
        <v>17</v>
      </c>
      <c r="F8" s="2"/>
    </row>
    <row r="9" spans="1:13">
      <c r="A9" s="44" t="s">
        <v>0</v>
      </c>
      <c r="B9" s="44" t="s">
        <v>1</v>
      </c>
      <c r="C9" s="44" t="s">
        <v>2</v>
      </c>
      <c r="D9" s="44" t="s">
        <v>3</v>
      </c>
      <c r="E9" s="44" t="s">
        <v>4</v>
      </c>
      <c r="F9" s="44" t="s">
        <v>5</v>
      </c>
      <c r="G9" s="44" t="s">
        <v>20</v>
      </c>
      <c r="H9" s="44" t="s">
        <v>6</v>
      </c>
      <c r="I9" s="46" t="s">
        <v>31</v>
      </c>
      <c r="J9" s="44" t="s">
        <v>19</v>
      </c>
      <c r="K9" s="46" t="s">
        <v>32</v>
      </c>
      <c r="L9" s="44" t="s">
        <v>7</v>
      </c>
      <c r="M9" s="46" t="s">
        <v>8</v>
      </c>
    </row>
    <row r="10" spans="1:13">
      <c r="A10" s="44"/>
      <c r="B10" s="44"/>
      <c r="C10" s="44"/>
      <c r="D10" s="44"/>
      <c r="E10" s="44"/>
      <c r="F10" s="44"/>
      <c r="G10" s="44"/>
      <c r="H10" s="44"/>
      <c r="I10" s="47"/>
      <c r="J10" s="44"/>
      <c r="K10" s="47"/>
      <c r="L10" s="44"/>
      <c r="M10" s="47"/>
    </row>
    <row r="11" spans="1:13">
      <c r="A11" s="43">
        <v>1</v>
      </c>
      <c r="B11" s="26" t="s">
        <v>63</v>
      </c>
      <c r="C11" s="24">
        <v>2010</v>
      </c>
      <c r="D11" s="24">
        <v>12</v>
      </c>
      <c r="E11" s="22" t="s">
        <v>97</v>
      </c>
      <c r="F11" s="24" t="s">
        <v>54</v>
      </c>
      <c r="G11" s="24"/>
      <c r="H11" s="57" t="s">
        <v>167</v>
      </c>
      <c r="I11" s="28">
        <f>IF(D11=16, 2.4, 1)</f>
        <v>1</v>
      </c>
      <c r="J11" s="28">
        <v>73</v>
      </c>
      <c r="K11" s="28">
        <f>J11*I11</f>
        <v>73</v>
      </c>
      <c r="L11" s="28"/>
      <c r="M11" s="26" t="s">
        <v>77</v>
      </c>
    </row>
    <row r="12" spans="1:13">
      <c r="A12" s="43">
        <v>2</v>
      </c>
      <c r="B12" s="27" t="s">
        <v>99</v>
      </c>
      <c r="C12" s="22">
        <v>2008</v>
      </c>
      <c r="D12" s="22">
        <v>12</v>
      </c>
      <c r="E12" s="22" t="s">
        <v>97</v>
      </c>
      <c r="F12" s="22" t="s">
        <v>98</v>
      </c>
      <c r="G12" s="24"/>
      <c r="H12" s="57" t="s">
        <v>147</v>
      </c>
      <c r="I12" s="28">
        <f>IF(D12=16, 2.4, 1)</f>
        <v>1</v>
      </c>
      <c r="J12" s="28">
        <v>37</v>
      </c>
      <c r="K12" s="28">
        <f>J12*I12</f>
        <v>37</v>
      </c>
      <c r="L12" s="28"/>
      <c r="M12" s="26" t="s">
        <v>117</v>
      </c>
    </row>
    <row r="13" spans="1:13">
      <c r="A13" s="43">
        <v>3</v>
      </c>
      <c r="B13" s="26" t="s">
        <v>44</v>
      </c>
      <c r="C13" s="24">
        <v>2011</v>
      </c>
      <c r="D13" s="24">
        <v>12</v>
      </c>
      <c r="E13" s="22" t="s">
        <v>97</v>
      </c>
      <c r="F13" s="24" t="s">
        <v>52</v>
      </c>
      <c r="G13" s="24"/>
      <c r="H13" s="57" t="s">
        <v>191</v>
      </c>
      <c r="I13" s="28">
        <f>IF(D13=16, 2.4, 1)</f>
        <v>1</v>
      </c>
      <c r="J13" s="28">
        <v>9</v>
      </c>
      <c r="K13" s="28">
        <f>J13*I13</f>
        <v>9</v>
      </c>
      <c r="L13" s="28"/>
      <c r="M13" s="26" t="s">
        <v>78</v>
      </c>
    </row>
    <row r="14" spans="1:13">
      <c r="A14" s="43">
        <v>4</v>
      </c>
      <c r="B14" s="26" t="s">
        <v>121</v>
      </c>
      <c r="C14" s="17">
        <v>2011</v>
      </c>
      <c r="D14" s="17">
        <v>12</v>
      </c>
      <c r="E14" s="22" t="s">
        <v>97</v>
      </c>
      <c r="F14" s="17" t="s">
        <v>119</v>
      </c>
      <c r="G14" s="4"/>
      <c r="H14" s="43" t="s">
        <v>148</v>
      </c>
      <c r="I14" s="28">
        <f>IF(D14=16, 2.4, 1)</f>
        <v>1</v>
      </c>
      <c r="J14" s="43">
        <v>5</v>
      </c>
      <c r="K14" s="28">
        <f>J14*I14</f>
        <v>5</v>
      </c>
      <c r="L14" s="43"/>
      <c r="M14" s="61" t="s">
        <v>120</v>
      </c>
    </row>
    <row r="15" spans="1:13">
      <c r="A15" s="43">
        <v>5</v>
      </c>
      <c r="B15" s="25" t="s">
        <v>39</v>
      </c>
      <c r="C15" s="24">
        <v>2009</v>
      </c>
      <c r="D15" s="24" t="s">
        <v>40</v>
      </c>
      <c r="E15" s="22" t="s">
        <v>97</v>
      </c>
      <c r="F15" s="24" t="s">
        <v>94</v>
      </c>
      <c r="G15" s="24"/>
      <c r="H15" s="57" t="s">
        <v>175</v>
      </c>
      <c r="I15" s="28"/>
      <c r="J15" s="28">
        <v>9</v>
      </c>
      <c r="K15" s="28">
        <f>J15*I15</f>
        <v>0</v>
      </c>
      <c r="L15" s="28"/>
      <c r="M15" s="26" t="s">
        <v>95</v>
      </c>
    </row>
    <row r="17" spans="1:12">
      <c r="A17" s="62" t="s">
        <v>14</v>
      </c>
      <c r="B17" s="15"/>
      <c r="C17" s="31" t="s">
        <v>129</v>
      </c>
      <c r="D17" s="14"/>
      <c r="E17" s="16"/>
      <c r="F17" s="15" t="s">
        <v>15</v>
      </c>
      <c r="G17" t="s">
        <v>131</v>
      </c>
      <c r="H17" s="58"/>
      <c r="I17" s="56"/>
      <c r="L17" s="59"/>
    </row>
    <row r="19" spans="1:12">
      <c r="C19" s="45" t="s">
        <v>137</v>
      </c>
      <c r="D19" s="45"/>
      <c r="E19" s="45"/>
    </row>
    <row r="20" spans="1:12">
      <c r="C20" s="42" t="s">
        <v>46</v>
      </c>
      <c r="D20" s="42" t="s">
        <v>135</v>
      </c>
      <c r="E20" s="42" t="s">
        <v>136</v>
      </c>
    </row>
    <row r="21" spans="1:12">
      <c r="C21" s="42">
        <v>40</v>
      </c>
      <c r="D21" s="42">
        <v>35</v>
      </c>
      <c r="E21" s="42">
        <v>30</v>
      </c>
    </row>
  </sheetData>
  <sortState ref="A11:M15">
    <sortCondition descending="1" ref="K11:K15"/>
  </sortState>
  <mergeCells count="14">
    <mergeCell ref="C19:E19"/>
    <mergeCell ref="J9:J10"/>
    <mergeCell ref="L9:L10"/>
    <mergeCell ref="M9:M10"/>
    <mergeCell ref="K9:K10"/>
    <mergeCell ref="F9:F10"/>
    <mergeCell ref="G9:G10"/>
    <mergeCell ref="H9:H10"/>
    <mergeCell ref="I9:I10"/>
    <mergeCell ref="A9:A10"/>
    <mergeCell ref="B9:B10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3"/>
  <sheetViews>
    <sheetView zoomScale="85" zoomScaleNormal="85" workbookViewId="0">
      <selection activeCell="A17" sqref="A17"/>
    </sheetView>
  </sheetViews>
  <sheetFormatPr defaultRowHeight="14.3"/>
  <cols>
    <col min="1" max="1" width="9" style="2"/>
    <col min="2" max="2" width="26.5" customWidth="1"/>
    <col min="6" max="6" width="33.875" customWidth="1"/>
    <col min="7" max="7" width="14.375" customWidth="1"/>
    <col min="8" max="9" width="9" style="2"/>
    <col min="10" max="11" width="11.375" style="2" customWidth="1"/>
    <col min="12" max="12" width="9" style="2"/>
    <col min="13" max="13" width="28.5" style="60" customWidth="1"/>
  </cols>
  <sheetData>
    <row r="1" spans="1:13" ht="14.45" customHeight="1">
      <c r="G1" s="32" t="s">
        <v>130</v>
      </c>
    </row>
    <row r="2" spans="1:13" ht="14.45" customHeight="1">
      <c r="G2" s="11" t="s">
        <v>10</v>
      </c>
    </row>
    <row r="3" spans="1:13" ht="14.45" customHeight="1">
      <c r="C3" s="13"/>
      <c r="D3" s="13"/>
      <c r="G3" s="5"/>
    </row>
    <row r="4" spans="1:13" ht="14.45" customHeight="1">
      <c r="B4" s="8">
        <v>44849</v>
      </c>
      <c r="C4" s="12"/>
      <c r="D4" s="12"/>
      <c r="F4" s="5"/>
      <c r="G4" s="5" t="s">
        <v>11</v>
      </c>
    </row>
    <row r="5" spans="1:13" ht="14.45" customHeight="1">
      <c r="B5" s="9" t="s">
        <v>12</v>
      </c>
      <c r="F5" s="5"/>
      <c r="G5" s="5" t="s">
        <v>9</v>
      </c>
    </row>
    <row r="6" spans="1:13" ht="14.45" customHeight="1">
      <c r="B6" s="10" t="s">
        <v>13</v>
      </c>
      <c r="F6" s="1"/>
      <c r="G6" s="5" t="s">
        <v>30</v>
      </c>
    </row>
    <row r="7" spans="1:13" ht="14.45" customHeight="1">
      <c r="F7" s="2"/>
      <c r="G7" s="5" t="s">
        <v>24</v>
      </c>
    </row>
    <row r="8" spans="1:13" ht="14.45" customHeight="1">
      <c r="B8" t="s">
        <v>17</v>
      </c>
      <c r="F8" s="2"/>
    </row>
    <row r="9" spans="1:13">
      <c r="A9" s="44" t="s">
        <v>0</v>
      </c>
      <c r="B9" s="44" t="s">
        <v>1</v>
      </c>
      <c r="C9" s="44" t="s">
        <v>2</v>
      </c>
      <c r="D9" s="44" t="s">
        <v>3</v>
      </c>
      <c r="E9" s="44" t="s">
        <v>4</v>
      </c>
      <c r="F9" s="44" t="s">
        <v>5</v>
      </c>
      <c r="G9" s="44" t="s">
        <v>20</v>
      </c>
      <c r="H9" s="44" t="s">
        <v>6</v>
      </c>
      <c r="I9" s="46" t="s">
        <v>31</v>
      </c>
      <c r="J9" s="44" t="s">
        <v>19</v>
      </c>
      <c r="K9" s="46" t="s">
        <v>32</v>
      </c>
      <c r="L9" s="44" t="s">
        <v>7</v>
      </c>
      <c r="M9" s="46" t="s">
        <v>8</v>
      </c>
    </row>
    <row r="10" spans="1:13">
      <c r="A10" s="44"/>
      <c r="B10" s="44"/>
      <c r="C10" s="44"/>
      <c r="D10" s="44"/>
      <c r="E10" s="44"/>
      <c r="F10" s="44"/>
      <c r="G10" s="44"/>
      <c r="H10" s="44"/>
      <c r="I10" s="47"/>
      <c r="J10" s="44"/>
      <c r="K10" s="47"/>
      <c r="L10" s="44"/>
      <c r="M10" s="47"/>
    </row>
    <row r="11" spans="1:13">
      <c r="A11" s="28">
        <v>1</v>
      </c>
      <c r="B11" s="19" t="s">
        <v>45</v>
      </c>
      <c r="C11" s="24">
        <v>2005</v>
      </c>
      <c r="D11" s="24">
        <v>16</v>
      </c>
      <c r="E11" s="24" t="s">
        <v>46</v>
      </c>
      <c r="F11" s="24" t="s">
        <v>52</v>
      </c>
      <c r="G11" s="19"/>
      <c r="H11" s="57" t="s">
        <v>163</v>
      </c>
      <c r="I11" s="28">
        <f>IF(D11=16, 2.4, 1)</f>
        <v>2.4</v>
      </c>
      <c r="J11" s="28">
        <v>122</v>
      </c>
      <c r="K11" s="28">
        <f>J11*I11</f>
        <v>292.8</v>
      </c>
      <c r="L11" s="28"/>
      <c r="M11" s="26" t="s">
        <v>78</v>
      </c>
    </row>
    <row r="12" spans="1:13">
      <c r="A12" s="28">
        <v>2</v>
      </c>
      <c r="B12" s="21" t="s">
        <v>103</v>
      </c>
      <c r="C12" s="22">
        <v>2009</v>
      </c>
      <c r="D12" s="22">
        <v>16</v>
      </c>
      <c r="E12" s="22" t="s">
        <v>97</v>
      </c>
      <c r="F12" s="22" t="s">
        <v>98</v>
      </c>
      <c r="G12" s="19"/>
      <c r="H12" s="57" t="s">
        <v>154</v>
      </c>
      <c r="I12" s="28">
        <f>IF(D12=16, 2.4, 1)</f>
        <v>2.4</v>
      </c>
      <c r="J12" s="28">
        <v>92</v>
      </c>
      <c r="K12" s="28">
        <f>J12*I12</f>
        <v>220.79999999999998</v>
      </c>
      <c r="L12" s="28"/>
      <c r="M12" s="26" t="s">
        <v>117</v>
      </c>
    </row>
    <row r="13" spans="1:13">
      <c r="A13" s="28">
        <v>3</v>
      </c>
      <c r="B13" s="21" t="s">
        <v>104</v>
      </c>
      <c r="C13" s="22">
        <v>2009</v>
      </c>
      <c r="D13" s="22">
        <v>16</v>
      </c>
      <c r="E13" s="22" t="s">
        <v>97</v>
      </c>
      <c r="F13" s="22" t="s">
        <v>98</v>
      </c>
      <c r="G13" s="19"/>
      <c r="H13" s="57" t="s">
        <v>155</v>
      </c>
      <c r="I13" s="28">
        <f>IF(D13=16, 2.4, 1)</f>
        <v>2.4</v>
      </c>
      <c r="J13" s="28">
        <v>84</v>
      </c>
      <c r="K13" s="28">
        <f>J13*I13</f>
        <v>201.6</v>
      </c>
      <c r="L13" s="28"/>
      <c r="M13" s="26" t="s">
        <v>117</v>
      </c>
    </row>
    <row r="14" spans="1:13">
      <c r="A14" s="28">
        <v>4</v>
      </c>
      <c r="B14" s="19" t="s">
        <v>125</v>
      </c>
      <c r="C14" s="24">
        <v>2005</v>
      </c>
      <c r="D14" s="24">
        <v>16</v>
      </c>
      <c r="E14" s="24">
        <v>2</v>
      </c>
      <c r="F14" s="24" t="s">
        <v>119</v>
      </c>
      <c r="G14" s="19"/>
      <c r="H14" s="57" t="s">
        <v>149</v>
      </c>
      <c r="I14" s="28">
        <f>IF(D14=16, 2.4, 1)</f>
        <v>2.4</v>
      </c>
      <c r="J14" s="28">
        <v>75</v>
      </c>
      <c r="K14" s="28">
        <f>J14*I14</f>
        <v>180</v>
      </c>
      <c r="L14" s="28"/>
      <c r="M14" s="26" t="s">
        <v>120</v>
      </c>
    </row>
    <row r="15" spans="1:13">
      <c r="A15" s="28">
        <v>5</v>
      </c>
      <c r="B15" s="49" t="s">
        <v>126</v>
      </c>
      <c r="C15" s="24">
        <v>2006</v>
      </c>
      <c r="D15" s="24">
        <v>12</v>
      </c>
      <c r="E15" s="22" t="s">
        <v>97</v>
      </c>
      <c r="F15" s="24" t="s">
        <v>119</v>
      </c>
      <c r="G15" s="19"/>
      <c r="H15" s="57" t="s">
        <v>165</v>
      </c>
      <c r="I15" s="28">
        <f>IF(D15=16, 2.4, 1)</f>
        <v>1</v>
      </c>
      <c r="J15" s="28">
        <v>104</v>
      </c>
      <c r="K15" s="28">
        <f>J15*I15</f>
        <v>104</v>
      </c>
      <c r="L15" s="28"/>
      <c r="M15" s="26" t="s">
        <v>120</v>
      </c>
    </row>
    <row r="16" spans="1:13">
      <c r="A16" s="28">
        <v>6</v>
      </c>
      <c r="B16" s="19" t="s">
        <v>55</v>
      </c>
      <c r="C16" s="24">
        <v>2008</v>
      </c>
      <c r="D16" s="24">
        <v>16</v>
      </c>
      <c r="E16" s="24" t="s">
        <v>56</v>
      </c>
      <c r="F16" s="24" t="s">
        <v>54</v>
      </c>
      <c r="G16" s="19"/>
      <c r="H16" s="57" t="s">
        <v>180</v>
      </c>
      <c r="I16" s="28">
        <f>IF(D16=16, 2.4, 1)</f>
        <v>2.4</v>
      </c>
      <c r="J16" s="28">
        <v>43</v>
      </c>
      <c r="K16" s="28">
        <f>J16*I16</f>
        <v>103.2</v>
      </c>
      <c r="L16" s="28"/>
      <c r="M16" s="26" t="s">
        <v>77</v>
      </c>
    </row>
    <row r="17" spans="1:13">
      <c r="A17" s="28">
        <v>7</v>
      </c>
      <c r="B17" s="19" t="s">
        <v>71</v>
      </c>
      <c r="C17" s="24">
        <v>2007</v>
      </c>
      <c r="D17" s="24">
        <v>12</v>
      </c>
      <c r="E17" s="22" t="s">
        <v>97</v>
      </c>
      <c r="F17" s="24" t="s">
        <v>68</v>
      </c>
      <c r="G17" s="19"/>
      <c r="H17" s="57" t="s">
        <v>158</v>
      </c>
      <c r="I17" s="28">
        <f>IF(D17=16, 2.4, 1)</f>
        <v>1</v>
      </c>
      <c r="J17" s="28">
        <v>52</v>
      </c>
      <c r="K17" s="28">
        <f>J17*I17</f>
        <v>52</v>
      </c>
      <c r="L17" s="28"/>
      <c r="M17" s="26" t="s">
        <v>76</v>
      </c>
    </row>
    <row r="19" spans="1:13">
      <c r="A19" s="62" t="s">
        <v>14</v>
      </c>
      <c r="B19" s="15"/>
      <c r="C19" s="31" t="s">
        <v>129</v>
      </c>
      <c r="D19" s="14"/>
      <c r="E19" s="16"/>
      <c r="F19" s="15" t="s">
        <v>15</v>
      </c>
      <c r="G19" t="s">
        <v>131</v>
      </c>
      <c r="H19" s="58"/>
      <c r="I19" s="56"/>
      <c r="L19" s="59"/>
    </row>
    <row r="21" spans="1:13">
      <c r="C21" s="45" t="s">
        <v>137</v>
      </c>
      <c r="D21" s="45"/>
      <c r="E21" s="45"/>
    </row>
    <row r="22" spans="1:13">
      <c r="C22" s="42" t="s">
        <v>46</v>
      </c>
      <c r="D22" s="42" t="s">
        <v>135</v>
      </c>
      <c r="E22" s="42" t="s">
        <v>136</v>
      </c>
    </row>
    <row r="23" spans="1:13">
      <c r="C23" s="42">
        <v>45</v>
      </c>
      <c r="D23" s="42">
        <v>35</v>
      </c>
      <c r="E23" s="42">
        <v>25</v>
      </c>
    </row>
  </sheetData>
  <sortState ref="A11:M17">
    <sortCondition descending="1" ref="K11:K17"/>
  </sortState>
  <mergeCells count="14">
    <mergeCell ref="C21:E21"/>
    <mergeCell ref="G9:G10"/>
    <mergeCell ref="H9:H10"/>
    <mergeCell ref="J9:J10"/>
    <mergeCell ref="L9:L10"/>
    <mergeCell ref="M9:M10"/>
    <mergeCell ref="I9:I10"/>
    <mergeCell ref="K9:K10"/>
    <mergeCell ref="F9:F10"/>
    <mergeCell ref="A9:A10"/>
    <mergeCell ref="B9:B10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9"/>
  <sheetViews>
    <sheetView zoomScale="85" zoomScaleNormal="85" workbookViewId="0">
      <selection activeCell="A17" sqref="A17"/>
    </sheetView>
  </sheetViews>
  <sheetFormatPr defaultRowHeight="14.3"/>
  <cols>
    <col min="1" max="1" width="9" style="2"/>
    <col min="2" max="2" width="26.5" customWidth="1"/>
    <col min="6" max="6" width="33.875" customWidth="1"/>
    <col min="7" max="7" width="14.375" customWidth="1"/>
    <col min="8" max="9" width="9" style="2"/>
    <col min="10" max="11" width="11.375" style="2" customWidth="1"/>
    <col min="12" max="12" width="9" style="2"/>
    <col min="13" max="13" width="28.5" style="60" customWidth="1"/>
  </cols>
  <sheetData>
    <row r="1" spans="1:13" ht="14.45" customHeight="1">
      <c r="G1" s="32" t="s">
        <v>130</v>
      </c>
    </row>
    <row r="2" spans="1:13" ht="14.45" customHeight="1">
      <c r="G2" s="11" t="s">
        <v>10</v>
      </c>
    </row>
    <row r="3" spans="1:13" ht="14.45" customHeight="1">
      <c r="C3" s="13"/>
      <c r="D3" s="13"/>
      <c r="G3" s="5"/>
    </row>
    <row r="4" spans="1:13" ht="14.45" customHeight="1">
      <c r="B4" s="8">
        <v>44849</v>
      </c>
      <c r="C4" s="12"/>
      <c r="D4" s="12"/>
      <c r="F4" s="5"/>
      <c r="G4" s="5" t="s">
        <v>11</v>
      </c>
    </row>
    <row r="5" spans="1:13" ht="14.45" customHeight="1">
      <c r="B5" s="9" t="s">
        <v>12</v>
      </c>
      <c r="F5" s="5"/>
      <c r="G5" s="5" t="s">
        <v>9</v>
      </c>
    </row>
    <row r="6" spans="1:13" ht="14.45" customHeight="1">
      <c r="B6" s="10" t="s">
        <v>13</v>
      </c>
      <c r="F6" s="1"/>
      <c r="G6" s="5" t="s">
        <v>30</v>
      </c>
    </row>
    <row r="7" spans="1:13" ht="14.45" customHeight="1">
      <c r="F7" s="2"/>
      <c r="G7" s="5" t="s">
        <v>26</v>
      </c>
    </row>
    <row r="8" spans="1:13" ht="14.45" customHeight="1">
      <c r="B8" t="s">
        <v>17</v>
      </c>
      <c r="F8" s="2"/>
    </row>
    <row r="9" spans="1:13">
      <c r="A9" s="44" t="s">
        <v>0</v>
      </c>
      <c r="B9" s="44" t="s">
        <v>1</v>
      </c>
      <c r="C9" s="44" t="s">
        <v>2</v>
      </c>
      <c r="D9" s="44" t="s">
        <v>3</v>
      </c>
      <c r="E9" s="44" t="s">
        <v>4</v>
      </c>
      <c r="F9" s="44" t="s">
        <v>5</v>
      </c>
      <c r="G9" s="44" t="s">
        <v>20</v>
      </c>
      <c r="H9" s="44" t="s">
        <v>6</v>
      </c>
      <c r="I9" s="46" t="s">
        <v>31</v>
      </c>
      <c r="J9" s="44" t="s">
        <v>19</v>
      </c>
      <c r="K9" s="46" t="s">
        <v>32</v>
      </c>
      <c r="L9" s="44" t="s">
        <v>7</v>
      </c>
      <c r="M9" s="46" t="s">
        <v>8</v>
      </c>
    </row>
    <row r="10" spans="1:13">
      <c r="A10" s="44"/>
      <c r="B10" s="44"/>
      <c r="C10" s="44"/>
      <c r="D10" s="44"/>
      <c r="E10" s="44"/>
      <c r="F10" s="44"/>
      <c r="G10" s="44"/>
      <c r="H10" s="44"/>
      <c r="I10" s="47"/>
      <c r="J10" s="44"/>
      <c r="K10" s="47"/>
      <c r="L10" s="44"/>
      <c r="M10" s="47"/>
    </row>
    <row r="11" spans="1:13">
      <c r="A11" s="43"/>
      <c r="B11" s="19" t="s">
        <v>57</v>
      </c>
      <c r="C11" s="24">
        <v>2008</v>
      </c>
      <c r="D11" s="24">
        <v>16</v>
      </c>
      <c r="E11" s="24" t="s">
        <v>56</v>
      </c>
      <c r="F11" s="24" t="s">
        <v>54</v>
      </c>
      <c r="G11" s="19"/>
      <c r="H11" s="57" t="s">
        <v>179</v>
      </c>
      <c r="I11" s="28">
        <f>IF(D11=16, 2.4, 1)</f>
        <v>2.4</v>
      </c>
      <c r="J11" s="28">
        <v>70</v>
      </c>
      <c r="K11" s="28">
        <f>J11*I11</f>
        <v>168</v>
      </c>
      <c r="L11" s="28"/>
      <c r="M11" s="26" t="s">
        <v>77</v>
      </c>
    </row>
    <row r="12" spans="1:13">
      <c r="A12" s="43"/>
      <c r="B12" s="20" t="s">
        <v>59</v>
      </c>
      <c r="C12" s="24">
        <v>2008</v>
      </c>
      <c r="D12" s="24">
        <v>16</v>
      </c>
      <c r="E12" s="22" t="s">
        <v>97</v>
      </c>
      <c r="F12" s="23" t="s">
        <v>54</v>
      </c>
      <c r="G12" s="19"/>
      <c r="H12" s="57" t="s">
        <v>182</v>
      </c>
      <c r="I12" s="28">
        <f t="shared" ref="I12" si="0">IF(D12=16, 2.4, 1)</f>
        <v>2.4</v>
      </c>
      <c r="J12" s="28">
        <v>46</v>
      </c>
      <c r="K12" s="28">
        <f t="shared" ref="K12" si="1">J12*I12</f>
        <v>110.39999999999999</v>
      </c>
      <c r="L12" s="28"/>
      <c r="M12" s="26" t="s">
        <v>77</v>
      </c>
    </row>
    <row r="13" spans="1:13">
      <c r="A13" s="43"/>
      <c r="B13" s="27" t="s">
        <v>106</v>
      </c>
      <c r="C13" s="22">
        <v>2010</v>
      </c>
      <c r="D13" s="22">
        <v>12</v>
      </c>
      <c r="E13" s="22" t="s">
        <v>97</v>
      </c>
      <c r="F13" s="22" t="s">
        <v>98</v>
      </c>
      <c r="G13" s="26"/>
      <c r="H13" s="57" t="s">
        <v>197</v>
      </c>
      <c r="I13" s="28">
        <f>IF(D13=16, 2.4, 1)</f>
        <v>1</v>
      </c>
      <c r="J13" s="28">
        <v>14</v>
      </c>
      <c r="K13" s="28">
        <f>J13*I13</f>
        <v>14</v>
      </c>
      <c r="L13" s="28"/>
      <c r="M13" s="26" t="s">
        <v>117</v>
      </c>
    </row>
    <row r="15" spans="1:13">
      <c r="A15" s="62" t="s">
        <v>14</v>
      </c>
      <c r="B15" s="15"/>
      <c r="C15" s="31" t="s">
        <v>129</v>
      </c>
      <c r="D15" s="14"/>
      <c r="E15" s="16"/>
      <c r="F15" s="15" t="s">
        <v>15</v>
      </c>
      <c r="G15" t="s">
        <v>131</v>
      </c>
      <c r="H15" s="58"/>
      <c r="I15" s="56"/>
      <c r="L15" s="59"/>
    </row>
    <row r="17" spans="3:5">
      <c r="C17" s="45" t="s">
        <v>137</v>
      </c>
      <c r="D17" s="45"/>
      <c r="E17" s="45"/>
    </row>
    <row r="18" spans="3:5">
      <c r="C18" s="42" t="s">
        <v>46</v>
      </c>
      <c r="D18" s="42" t="s">
        <v>135</v>
      </c>
      <c r="E18" s="42" t="s">
        <v>136</v>
      </c>
    </row>
    <row r="19" spans="3:5">
      <c r="C19" s="42">
        <v>65</v>
      </c>
      <c r="D19" s="42">
        <v>55</v>
      </c>
      <c r="E19" s="42">
        <v>45</v>
      </c>
    </row>
  </sheetData>
  <mergeCells count="14">
    <mergeCell ref="C17:E17"/>
    <mergeCell ref="M9:M10"/>
    <mergeCell ref="G9:G10"/>
    <mergeCell ref="H9:H10"/>
    <mergeCell ref="I9:I10"/>
    <mergeCell ref="J9:J10"/>
    <mergeCell ref="K9:K10"/>
    <mergeCell ref="L9:L10"/>
    <mergeCell ref="F9:F10"/>
    <mergeCell ref="A9:A10"/>
    <mergeCell ref="B9:B10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4"/>
  <sheetViews>
    <sheetView zoomScale="85" zoomScaleNormal="85" workbookViewId="0">
      <selection activeCell="A17" sqref="A17"/>
    </sheetView>
  </sheetViews>
  <sheetFormatPr defaultRowHeight="14.3"/>
  <cols>
    <col min="1" max="1" width="9" style="2"/>
    <col min="2" max="2" width="26.5" customWidth="1"/>
    <col min="6" max="6" width="33.875" customWidth="1"/>
    <col min="7" max="7" width="14.375" customWidth="1"/>
    <col min="8" max="9" width="9" style="2"/>
    <col min="10" max="11" width="11.375" style="2" customWidth="1"/>
    <col min="12" max="12" width="9" style="2"/>
    <col min="13" max="13" width="28.5" style="60" customWidth="1"/>
  </cols>
  <sheetData>
    <row r="1" spans="1:13" ht="14.45" customHeight="1">
      <c r="G1" s="32" t="s">
        <v>130</v>
      </c>
    </row>
    <row r="2" spans="1:13" ht="14.45" customHeight="1">
      <c r="G2" s="11" t="s">
        <v>10</v>
      </c>
    </row>
    <row r="3" spans="1:13" ht="14.45" customHeight="1">
      <c r="C3" s="13"/>
      <c r="D3" s="13"/>
      <c r="G3" s="5"/>
    </row>
    <row r="4" spans="1:13" ht="14.45" customHeight="1">
      <c r="B4" s="8">
        <v>44849</v>
      </c>
      <c r="C4" s="12"/>
      <c r="D4" s="12"/>
      <c r="F4" s="5"/>
      <c r="G4" s="5" t="s">
        <v>11</v>
      </c>
    </row>
    <row r="5" spans="1:13" ht="14.45" customHeight="1">
      <c r="B5" s="9" t="s">
        <v>12</v>
      </c>
      <c r="F5" s="5"/>
      <c r="G5" s="5" t="s">
        <v>9</v>
      </c>
    </row>
    <row r="6" spans="1:13" ht="14.45" customHeight="1">
      <c r="B6" s="10" t="s">
        <v>13</v>
      </c>
      <c r="F6" s="1"/>
      <c r="G6" s="5" t="s">
        <v>30</v>
      </c>
    </row>
    <row r="7" spans="1:13" ht="14.45" customHeight="1">
      <c r="F7" s="2"/>
      <c r="G7" s="5" t="s">
        <v>33</v>
      </c>
    </row>
    <row r="8" spans="1:13" ht="14.45" customHeight="1">
      <c r="B8" t="s">
        <v>17</v>
      </c>
      <c r="F8" s="2"/>
    </row>
    <row r="9" spans="1:13">
      <c r="A9" s="44" t="s">
        <v>0</v>
      </c>
      <c r="B9" s="44" t="s">
        <v>1</v>
      </c>
      <c r="C9" s="44" t="s">
        <v>2</v>
      </c>
      <c r="D9" s="44" t="s">
        <v>3</v>
      </c>
      <c r="E9" s="44" t="s">
        <v>4</v>
      </c>
      <c r="F9" s="44" t="s">
        <v>5</v>
      </c>
      <c r="G9" s="44" t="s">
        <v>20</v>
      </c>
      <c r="H9" s="44" t="s">
        <v>6</v>
      </c>
      <c r="I9" s="46" t="s">
        <v>31</v>
      </c>
      <c r="J9" s="44" t="s">
        <v>19</v>
      </c>
      <c r="K9" s="46" t="s">
        <v>32</v>
      </c>
      <c r="L9" s="44" t="s">
        <v>7</v>
      </c>
      <c r="M9" s="46" t="s">
        <v>8</v>
      </c>
    </row>
    <row r="10" spans="1:13">
      <c r="A10" s="44"/>
      <c r="B10" s="44"/>
      <c r="C10" s="44"/>
      <c r="D10" s="44"/>
      <c r="E10" s="44"/>
      <c r="F10" s="44"/>
      <c r="G10" s="44"/>
      <c r="H10" s="44"/>
      <c r="I10" s="47"/>
      <c r="J10" s="44"/>
      <c r="K10" s="47"/>
      <c r="L10" s="44"/>
      <c r="M10" s="47"/>
    </row>
    <row r="11" spans="1:13">
      <c r="A11" s="43">
        <v>1</v>
      </c>
      <c r="B11" s="26" t="s">
        <v>70</v>
      </c>
      <c r="C11" s="24">
        <v>2006</v>
      </c>
      <c r="D11" s="24">
        <v>16</v>
      </c>
      <c r="E11" s="22" t="s">
        <v>97</v>
      </c>
      <c r="F11" s="24" t="s">
        <v>68</v>
      </c>
      <c r="G11" s="26"/>
      <c r="H11" s="57" t="s">
        <v>157</v>
      </c>
      <c r="I11" s="28">
        <f>IF(D11=16, 2.4, 1)</f>
        <v>2.4</v>
      </c>
      <c r="J11" s="28">
        <v>180</v>
      </c>
      <c r="K11" s="28">
        <f>J11*I11</f>
        <v>432</v>
      </c>
      <c r="L11" s="28"/>
      <c r="M11" s="26" t="s">
        <v>76</v>
      </c>
    </row>
    <row r="12" spans="1:13">
      <c r="A12" s="43">
        <v>2</v>
      </c>
      <c r="B12" s="27" t="s">
        <v>113</v>
      </c>
      <c r="C12" s="22">
        <v>2006</v>
      </c>
      <c r="D12" s="22">
        <v>16</v>
      </c>
      <c r="E12" s="22" t="s">
        <v>114</v>
      </c>
      <c r="F12" s="22" t="s">
        <v>110</v>
      </c>
      <c r="G12" s="26"/>
      <c r="H12" s="57" t="s">
        <v>170</v>
      </c>
      <c r="I12" s="28">
        <f>IF(D12=16, 2.4, 1)</f>
        <v>2.4</v>
      </c>
      <c r="J12" s="28">
        <v>125</v>
      </c>
      <c r="K12" s="28">
        <f>J12*I12</f>
        <v>300</v>
      </c>
      <c r="L12" s="28"/>
      <c r="M12" s="26" t="s">
        <v>117</v>
      </c>
    </row>
    <row r="13" spans="1:13">
      <c r="A13" s="43">
        <v>3</v>
      </c>
      <c r="B13" s="26" t="s">
        <v>53</v>
      </c>
      <c r="C13" s="24">
        <v>2008</v>
      </c>
      <c r="D13" s="24">
        <v>16</v>
      </c>
      <c r="E13" s="22" t="s">
        <v>97</v>
      </c>
      <c r="F13" s="24" t="s">
        <v>54</v>
      </c>
      <c r="G13" s="26"/>
      <c r="H13" s="57" t="s">
        <v>178</v>
      </c>
      <c r="I13" s="28">
        <f>IF(D13=16, 2.4, 1)</f>
        <v>2.4</v>
      </c>
      <c r="J13" s="28">
        <v>105</v>
      </c>
      <c r="K13" s="28">
        <f>J13*I13</f>
        <v>252</v>
      </c>
      <c r="L13" s="28"/>
      <c r="M13" s="26" t="s">
        <v>77</v>
      </c>
    </row>
    <row r="14" spans="1:13">
      <c r="A14" s="43">
        <v>4</v>
      </c>
      <c r="B14" s="27" t="s">
        <v>105</v>
      </c>
      <c r="C14" s="22">
        <v>2008</v>
      </c>
      <c r="D14" s="22">
        <v>12</v>
      </c>
      <c r="E14" s="22" t="s">
        <v>97</v>
      </c>
      <c r="F14" s="22" t="s">
        <v>98</v>
      </c>
      <c r="G14" s="26"/>
      <c r="H14" s="57" t="s">
        <v>156</v>
      </c>
      <c r="I14" s="28">
        <f>IF(D14=16, 2.4, 1)</f>
        <v>1</v>
      </c>
      <c r="J14" s="28">
        <v>125</v>
      </c>
      <c r="K14" s="28">
        <f>J14*I14</f>
        <v>125</v>
      </c>
      <c r="L14" s="28"/>
      <c r="M14" s="26" t="s">
        <v>117</v>
      </c>
    </row>
    <row r="15" spans="1:13">
      <c r="A15" s="43">
        <v>5</v>
      </c>
      <c r="B15" s="26" t="s">
        <v>128</v>
      </c>
      <c r="C15" s="24">
        <v>2006</v>
      </c>
      <c r="D15" s="24">
        <v>16</v>
      </c>
      <c r="E15" s="24">
        <v>2</v>
      </c>
      <c r="F15" s="24" t="s">
        <v>119</v>
      </c>
      <c r="G15" s="26"/>
      <c r="H15" s="57" t="s">
        <v>144</v>
      </c>
      <c r="I15" s="28">
        <f>IF(D15=16, 2.4, 1)</f>
        <v>2.4</v>
      </c>
      <c r="J15" s="28">
        <v>42</v>
      </c>
      <c r="K15" s="28">
        <f>J15*I15</f>
        <v>100.8</v>
      </c>
      <c r="L15" s="28"/>
      <c r="M15" s="26" t="s">
        <v>120</v>
      </c>
    </row>
    <row r="16" spans="1:13">
      <c r="A16" s="43">
        <v>6</v>
      </c>
      <c r="B16" s="26" t="s">
        <v>127</v>
      </c>
      <c r="C16" s="24">
        <v>2006</v>
      </c>
      <c r="D16" s="24">
        <v>12</v>
      </c>
      <c r="E16" s="22" t="s">
        <v>97</v>
      </c>
      <c r="F16" s="24" t="s">
        <v>119</v>
      </c>
      <c r="G16" s="26"/>
      <c r="H16" s="57" t="s">
        <v>145</v>
      </c>
      <c r="I16" s="28">
        <f>IF(D16=16, 2.4, 1)</f>
        <v>1</v>
      </c>
      <c r="J16" s="28">
        <v>84</v>
      </c>
      <c r="K16" s="28">
        <f>J16*I16</f>
        <v>84</v>
      </c>
      <c r="L16" s="28"/>
      <c r="M16" s="26" t="s">
        <v>120</v>
      </c>
    </row>
    <row r="17" spans="1:13">
      <c r="A17" s="43">
        <v>7</v>
      </c>
      <c r="B17" s="26" t="s">
        <v>67</v>
      </c>
      <c r="C17" s="24">
        <v>2010</v>
      </c>
      <c r="D17" s="24">
        <v>12</v>
      </c>
      <c r="E17" s="22" t="s">
        <v>97</v>
      </c>
      <c r="F17" s="24" t="s">
        <v>68</v>
      </c>
      <c r="G17" s="26"/>
      <c r="H17" s="57" t="s">
        <v>159</v>
      </c>
      <c r="I17" s="28">
        <f>IF(D17=16, 2.4, 1)</f>
        <v>1</v>
      </c>
      <c r="J17" s="28">
        <v>67</v>
      </c>
      <c r="K17" s="28">
        <f>J17*I17</f>
        <v>67</v>
      </c>
      <c r="L17" s="28"/>
      <c r="M17" s="26" t="s">
        <v>78</v>
      </c>
    </row>
    <row r="18" spans="1:13">
      <c r="A18" s="43">
        <v>8</v>
      </c>
      <c r="B18" s="48" t="s">
        <v>209</v>
      </c>
      <c r="C18" s="24">
        <v>2005</v>
      </c>
      <c r="D18" s="50" t="s">
        <v>210</v>
      </c>
      <c r="E18" s="22" t="s">
        <v>114</v>
      </c>
      <c r="F18" s="50" t="s">
        <v>211</v>
      </c>
      <c r="G18" s="26"/>
      <c r="H18" s="57" t="s">
        <v>212</v>
      </c>
      <c r="I18" s="28"/>
      <c r="J18" s="28">
        <v>95</v>
      </c>
      <c r="K18" s="28">
        <f>J18*I18</f>
        <v>0</v>
      </c>
      <c r="L18" s="28"/>
      <c r="M18" s="48" t="s">
        <v>213</v>
      </c>
    </row>
    <row r="20" spans="1:13">
      <c r="A20" s="62" t="s">
        <v>14</v>
      </c>
      <c r="B20" s="15"/>
      <c r="C20" s="31" t="s">
        <v>129</v>
      </c>
      <c r="D20" s="14"/>
      <c r="E20" s="16"/>
      <c r="F20" s="15" t="s">
        <v>15</v>
      </c>
      <c r="G20" t="s">
        <v>131</v>
      </c>
      <c r="H20" s="58"/>
      <c r="I20" s="56"/>
      <c r="L20" s="59"/>
    </row>
    <row r="22" spans="1:13">
      <c r="C22" s="45" t="s">
        <v>137</v>
      </c>
      <c r="D22" s="45"/>
      <c r="E22" s="45"/>
    </row>
    <row r="23" spans="1:13">
      <c r="C23" s="42" t="s">
        <v>46</v>
      </c>
      <c r="D23" s="42" t="s">
        <v>135</v>
      </c>
      <c r="E23" s="42" t="s">
        <v>136</v>
      </c>
    </row>
    <row r="24" spans="1:13">
      <c r="C24" s="42">
        <v>75</v>
      </c>
      <c r="D24" s="42">
        <v>65</v>
      </c>
      <c r="E24" s="42">
        <v>55</v>
      </c>
    </row>
  </sheetData>
  <sortState ref="A11:M18">
    <sortCondition descending="1" ref="K11:K18"/>
  </sortState>
  <mergeCells count="14">
    <mergeCell ref="C22:E22"/>
    <mergeCell ref="M9:M10"/>
    <mergeCell ref="G9:G10"/>
    <mergeCell ref="H9:H10"/>
    <mergeCell ref="I9:I10"/>
    <mergeCell ref="J9:J10"/>
    <mergeCell ref="K9:K10"/>
    <mergeCell ref="L9:L10"/>
    <mergeCell ref="F9:F10"/>
    <mergeCell ref="A9:A10"/>
    <mergeCell ref="B9:B10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48"/>
  <sheetViews>
    <sheetView topLeftCell="A9" zoomScale="70" zoomScaleNormal="70" workbookViewId="0">
      <selection activeCell="A17" sqref="A17"/>
    </sheetView>
  </sheetViews>
  <sheetFormatPr defaultRowHeight="14.3"/>
  <cols>
    <col min="2" max="2" width="26.5" customWidth="1"/>
    <col min="5" max="5" width="22.875" customWidth="1"/>
    <col min="6" max="6" width="14.375" customWidth="1"/>
    <col min="7" max="7" width="10.25" customWidth="1"/>
    <col min="8" max="8" width="10" customWidth="1"/>
    <col min="9" max="9" width="23.625" customWidth="1"/>
    <col min="10" max="10" width="11.375" customWidth="1"/>
    <col min="12" max="12" width="28.5" customWidth="1"/>
  </cols>
  <sheetData>
    <row r="1" spans="1:9" ht="14.45" customHeight="1">
      <c r="F1" s="32" t="s">
        <v>130</v>
      </c>
    </row>
    <row r="2" spans="1:9" ht="14.45" customHeight="1">
      <c r="F2" s="33" t="s">
        <v>10</v>
      </c>
    </row>
    <row r="3" spans="1:9" ht="14.45" customHeight="1">
      <c r="C3" s="34"/>
      <c r="F3" s="5"/>
    </row>
    <row r="4" spans="1:9" ht="14.45" customHeight="1">
      <c r="B4" s="8">
        <v>44849</v>
      </c>
      <c r="C4" s="35"/>
      <c r="E4" s="5"/>
      <c r="F4" s="5" t="s">
        <v>11</v>
      </c>
    </row>
    <row r="5" spans="1:9" ht="14.45" customHeight="1">
      <c r="B5" s="36" t="s">
        <v>12</v>
      </c>
      <c r="E5" s="5"/>
      <c r="F5" s="5" t="s">
        <v>9</v>
      </c>
    </row>
    <row r="6" spans="1:9" ht="14.45" customHeight="1">
      <c r="B6" s="37" t="s">
        <v>13</v>
      </c>
      <c r="E6" s="1"/>
      <c r="F6" s="5" t="s">
        <v>132</v>
      </c>
    </row>
    <row r="7" spans="1:9" ht="14.45" customHeight="1">
      <c r="E7" s="2"/>
      <c r="F7" s="5"/>
    </row>
    <row r="8" spans="1:9" ht="14.45" customHeight="1">
      <c r="B8" t="s">
        <v>133</v>
      </c>
      <c r="E8" s="2"/>
    </row>
    <row r="9" spans="1:9" ht="14.45" customHeight="1">
      <c r="A9" s="44" t="s">
        <v>0</v>
      </c>
      <c r="B9" s="44" t="s">
        <v>1</v>
      </c>
      <c r="C9" s="44" t="s">
        <v>3</v>
      </c>
      <c r="D9" s="44" t="s">
        <v>4</v>
      </c>
      <c r="E9" s="44" t="s">
        <v>5</v>
      </c>
      <c r="F9" s="44" t="s">
        <v>20</v>
      </c>
      <c r="G9" s="44" t="s">
        <v>19</v>
      </c>
      <c r="H9" s="46" t="s">
        <v>134</v>
      </c>
      <c r="I9" s="44" t="s">
        <v>8</v>
      </c>
    </row>
    <row r="10" spans="1:9">
      <c r="A10" s="44"/>
      <c r="B10" s="44"/>
      <c r="C10" s="44"/>
      <c r="D10" s="44"/>
      <c r="E10" s="44"/>
      <c r="F10" s="44"/>
      <c r="G10" s="44"/>
      <c r="H10" s="47"/>
      <c r="I10" s="44"/>
    </row>
    <row r="11" spans="1:9">
      <c r="A11" s="63">
        <v>1</v>
      </c>
      <c r="B11" s="38" t="s">
        <v>118</v>
      </c>
      <c r="C11" s="63">
        <v>16</v>
      </c>
      <c r="D11" s="4"/>
      <c r="E11" s="63" t="s">
        <v>119</v>
      </c>
      <c r="F11" s="4"/>
      <c r="G11" s="4">
        <v>37</v>
      </c>
      <c r="H11" s="63">
        <v>168</v>
      </c>
      <c r="I11" s="4" t="s">
        <v>120</v>
      </c>
    </row>
    <row r="12" spans="1:9">
      <c r="A12" s="64"/>
      <c r="B12" s="4" t="s">
        <v>251</v>
      </c>
      <c r="C12" s="64"/>
      <c r="D12" s="4"/>
      <c r="E12" s="64"/>
      <c r="F12" s="4"/>
      <c r="G12" s="4">
        <v>41</v>
      </c>
      <c r="H12" s="64"/>
      <c r="I12" s="4" t="s">
        <v>120</v>
      </c>
    </row>
    <row r="13" spans="1:9">
      <c r="A13" s="64"/>
      <c r="B13" s="4" t="s">
        <v>123</v>
      </c>
      <c r="C13" s="64"/>
      <c r="D13" s="4"/>
      <c r="E13" s="64"/>
      <c r="F13" s="4"/>
      <c r="G13" s="4">
        <v>45</v>
      </c>
      <c r="H13" s="64"/>
      <c r="I13" s="4" t="s">
        <v>120</v>
      </c>
    </row>
    <row r="14" spans="1:9">
      <c r="A14" s="64"/>
      <c r="B14" s="39" t="s">
        <v>124</v>
      </c>
      <c r="C14" s="65"/>
      <c r="D14" s="39"/>
      <c r="E14" s="65"/>
      <c r="F14" s="39"/>
      <c r="G14" s="39">
        <v>45</v>
      </c>
      <c r="H14" s="64"/>
      <c r="I14" s="4" t="s">
        <v>120</v>
      </c>
    </row>
    <row r="15" spans="1:9">
      <c r="A15" s="40"/>
      <c r="B15" s="40"/>
      <c r="C15" s="40"/>
      <c r="D15" s="40"/>
      <c r="E15" s="40"/>
      <c r="F15" s="40"/>
      <c r="G15" s="40"/>
      <c r="H15" s="40"/>
      <c r="I15" s="40"/>
    </row>
    <row r="16" spans="1:9">
      <c r="A16" s="44" t="s">
        <v>0</v>
      </c>
      <c r="B16" s="44" t="s">
        <v>1</v>
      </c>
      <c r="C16" s="44" t="s">
        <v>3</v>
      </c>
      <c r="D16" s="44" t="s">
        <v>4</v>
      </c>
      <c r="E16" s="44" t="s">
        <v>5</v>
      </c>
      <c r="F16" s="44" t="s">
        <v>20</v>
      </c>
      <c r="G16" s="44" t="s">
        <v>19</v>
      </c>
      <c r="H16" s="46" t="s">
        <v>134</v>
      </c>
      <c r="I16" s="44" t="s">
        <v>8</v>
      </c>
    </row>
    <row r="17" spans="1:11">
      <c r="A17" s="44"/>
      <c r="B17" s="44"/>
      <c r="C17" s="44"/>
      <c r="D17" s="44"/>
      <c r="E17" s="44"/>
      <c r="F17" s="44"/>
      <c r="G17" s="44"/>
      <c r="H17" s="47"/>
      <c r="I17" s="44"/>
    </row>
    <row r="18" spans="1:11">
      <c r="A18" s="63">
        <v>2</v>
      </c>
      <c r="B18" s="21" t="s">
        <v>254</v>
      </c>
      <c r="C18" s="63">
        <v>16</v>
      </c>
      <c r="D18" s="4"/>
      <c r="E18" s="46" t="s">
        <v>90</v>
      </c>
      <c r="F18" s="4"/>
      <c r="G18" s="4">
        <v>39</v>
      </c>
      <c r="H18" s="63">
        <v>156</v>
      </c>
      <c r="I18" s="4" t="s">
        <v>89</v>
      </c>
    </row>
    <row r="19" spans="1:11">
      <c r="A19" s="64"/>
      <c r="B19" s="4" t="s">
        <v>232</v>
      </c>
      <c r="C19" s="64"/>
      <c r="D19" s="4"/>
      <c r="E19" s="66"/>
      <c r="F19" s="4"/>
      <c r="G19" s="4">
        <v>31</v>
      </c>
      <c r="H19" s="64"/>
      <c r="I19" s="4" t="s">
        <v>89</v>
      </c>
    </row>
    <row r="20" spans="1:11">
      <c r="A20" s="64"/>
      <c r="B20" s="4" t="s">
        <v>234</v>
      </c>
      <c r="C20" s="64"/>
      <c r="D20" s="4"/>
      <c r="E20" s="66"/>
      <c r="F20" s="4"/>
      <c r="G20" s="4">
        <v>44</v>
      </c>
      <c r="H20" s="64"/>
      <c r="I20" s="4" t="s">
        <v>89</v>
      </c>
    </row>
    <row r="21" spans="1:11">
      <c r="A21" s="65"/>
      <c r="B21" s="4" t="s">
        <v>255</v>
      </c>
      <c r="C21" s="65"/>
      <c r="D21" s="4"/>
      <c r="E21" s="47"/>
      <c r="F21" s="4"/>
      <c r="G21" s="4">
        <v>42</v>
      </c>
      <c r="H21" s="65"/>
      <c r="I21" s="4" t="s">
        <v>89</v>
      </c>
      <c r="K21" s="41"/>
    </row>
    <row r="22" spans="1:11">
      <c r="A22" s="40"/>
      <c r="B22" s="40"/>
      <c r="C22" s="40"/>
      <c r="D22" s="40"/>
      <c r="E22" s="40"/>
      <c r="F22" s="40"/>
      <c r="G22" s="40"/>
      <c r="H22" s="40"/>
      <c r="I22" s="40"/>
    </row>
    <row r="23" spans="1:11">
      <c r="A23" s="40"/>
      <c r="B23" s="40"/>
      <c r="C23" s="40"/>
      <c r="D23" s="40"/>
      <c r="E23" s="40"/>
      <c r="F23" s="40"/>
      <c r="G23" s="40"/>
      <c r="H23" s="40"/>
      <c r="I23" s="40"/>
    </row>
    <row r="24" spans="1:11" ht="14.45" customHeight="1">
      <c r="A24" s="44" t="s">
        <v>0</v>
      </c>
      <c r="B24" s="44" t="s">
        <v>1</v>
      </c>
      <c r="C24" s="44" t="s">
        <v>3</v>
      </c>
      <c r="D24" s="44" t="s">
        <v>4</v>
      </c>
      <c r="E24" s="44" t="s">
        <v>5</v>
      </c>
      <c r="F24" s="44" t="s">
        <v>20</v>
      </c>
      <c r="G24" s="44" t="s">
        <v>19</v>
      </c>
      <c r="H24" s="46" t="s">
        <v>134</v>
      </c>
      <c r="I24" s="44" t="s">
        <v>8</v>
      </c>
    </row>
    <row r="25" spans="1:11">
      <c r="A25" s="44"/>
      <c r="B25" s="44"/>
      <c r="C25" s="44"/>
      <c r="D25" s="44"/>
      <c r="E25" s="44"/>
      <c r="F25" s="44"/>
      <c r="G25" s="44"/>
      <c r="H25" s="47"/>
      <c r="I25" s="44"/>
    </row>
    <row r="26" spans="1:11">
      <c r="A26" s="63">
        <v>3</v>
      </c>
      <c r="B26" s="4" t="s">
        <v>75</v>
      </c>
      <c r="C26" s="63">
        <v>16</v>
      </c>
      <c r="D26" s="4"/>
      <c r="E26" s="63" t="s">
        <v>68</v>
      </c>
      <c r="F26" s="4"/>
      <c r="G26" s="4">
        <v>31</v>
      </c>
      <c r="H26" s="63">
        <v>150</v>
      </c>
      <c r="I26" s="4" t="s">
        <v>76</v>
      </c>
    </row>
    <row r="27" spans="1:11">
      <c r="A27" s="64"/>
      <c r="B27" s="4" t="s">
        <v>72</v>
      </c>
      <c r="C27" s="64"/>
      <c r="D27" s="4"/>
      <c r="E27" s="64"/>
      <c r="F27" s="4"/>
      <c r="G27" s="4">
        <v>35</v>
      </c>
      <c r="H27" s="64"/>
      <c r="I27" s="4" t="s">
        <v>76</v>
      </c>
    </row>
    <row r="28" spans="1:11">
      <c r="A28" s="64"/>
      <c r="B28" s="4" t="s">
        <v>69</v>
      </c>
      <c r="C28" s="64"/>
      <c r="D28" s="4"/>
      <c r="E28" s="64"/>
      <c r="F28" s="4"/>
      <c r="G28" s="4">
        <v>39</v>
      </c>
      <c r="H28" s="64"/>
      <c r="I28" s="4" t="s">
        <v>76</v>
      </c>
    </row>
    <row r="29" spans="1:11">
      <c r="A29" s="64"/>
      <c r="B29" s="39" t="s">
        <v>73</v>
      </c>
      <c r="C29" s="64"/>
      <c r="D29" s="39"/>
      <c r="E29" s="64"/>
      <c r="F29" s="39"/>
      <c r="G29" s="39">
        <v>45</v>
      </c>
      <c r="H29" s="64"/>
      <c r="I29" s="4" t="s">
        <v>76</v>
      </c>
    </row>
    <row r="30" spans="1:11">
      <c r="A30" s="40"/>
      <c r="B30" s="40"/>
      <c r="C30" s="40"/>
      <c r="D30" s="40"/>
      <c r="E30" s="40"/>
      <c r="F30" s="40"/>
      <c r="G30" s="40"/>
      <c r="H30" s="40"/>
      <c r="I30" s="40"/>
    </row>
    <row r="31" spans="1:11" ht="14.45" customHeight="1">
      <c r="A31" s="44" t="s">
        <v>0</v>
      </c>
      <c r="B31" s="44" t="s">
        <v>1</v>
      </c>
      <c r="C31" s="44" t="s">
        <v>3</v>
      </c>
      <c r="D31" s="44" t="s">
        <v>4</v>
      </c>
      <c r="E31" s="44" t="s">
        <v>5</v>
      </c>
      <c r="F31" s="44" t="s">
        <v>20</v>
      </c>
      <c r="G31" s="44" t="s">
        <v>19</v>
      </c>
      <c r="H31" s="46" t="s">
        <v>134</v>
      </c>
      <c r="I31" s="44" t="s">
        <v>8</v>
      </c>
    </row>
    <row r="32" spans="1:11">
      <c r="A32" s="44"/>
      <c r="B32" s="44"/>
      <c r="C32" s="44"/>
      <c r="D32" s="44"/>
      <c r="E32" s="44"/>
      <c r="F32" s="44"/>
      <c r="G32" s="44"/>
      <c r="H32" s="47"/>
      <c r="I32" s="44"/>
    </row>
    <row r="33" spans="1:9">
      <c r="A33" s="63">
        <v>4</v>
      </c>
      <c r="B33" s="21" t="s">
        <v>112</v>
      </c>
      <c r="C33" s="63">
        <v>16</v>
      </c>
      <c r="D33" s="4"/>
      <c r="E33" s="63" t="s">
        <v>253</v>
      </c>
      <c r="F33" s="4"/>
      <c r="G33" s="4">
        <v>21</v>
      </c>
      <c r="H33" s="63">
        <v>140</v>
      </c>
      <c r="I33" s="4" t="s">
        <v>117</v>
      </c>
    </row>
    <row r="34" spans="1:9">
      <c r="A34" s="64"/>
      <c r="B34" s="4" t="s">
        <v>219</v>
      </c>
      <c r="C34" s="64"/>
      <c r="D34" s="4"/>
      <c r="E34" s="64"/>
      <c r="F34" s="4"/>
      <c r="G34" s="4">
        <v>37</v>
      </c>
      <c r="H34" s="64"/>
      <c r="I34" s="4" t="s">
        <v>117</v>
      </c>
    </row>
    <row r="35" spans="1:9">
      <c r="A35" s="64"/>
      <c r="B35" s="4" t="s">
        <v>226</v>
      </c>
      <c r="C35" s="64"/>
      <c r="D35" s="4"/>
      <c r="E35" s="64"/>
      <c r="F35" s="4"/>
      <c r="G35" s="4">
        <v>41</v>
      </c>
      <c r="H35" s="64"/>
      <c r="I35" s="4" t="s">
        <v>117</v>
      </c>
    </row>
    <row r="36" spans="1:9">
      <c r="A36" s="65"/>
      <c r="B36" s="4" t="s">
        <v>252</v>
      </c>
      <c r="C36" s="65"/>
      <c r="D36" s="4"/>
      <c r="E36" s="65"/>
      <c r="F36" s="4"/>
      <c r="G36" s="4">
        <v>41</v>
      </c>
      <c r="H36" s="65"/>
      <c r="I36" s="4" t="s">
        <v>117</v>
      </c>
    </row>
    <row r="48" spans="1:9">
      <c r="A48" s="15" t="s">
        <v>14</v>
      </c>
      <c r="B48" s="15"/>
      <c r="C48" s="14"/>
      <c r="D48" s="16"/>
      <c r="E48" s="15" t="s">
        <v>15</v>
      </c>
      <c r="F48" t="s">
        <v>131</v>
      </c>
      <c r="G48" s="31"/>
    </row>
  </sheetData>
  <mergeCells count="52">
    <mergeCell ref="F16:F17"/>
    <mergeCell ref="G16:G17"/>
    <mergeCell ref="H16:H17"/>
    <mergeCell ref="I16:I17"/>
    <mergeCell ref="A18:A21"/>
    <mergeCell ref="C18:C21"/>
    <mergeCell ref="E18:E21"/>
    <mergeCell ref="H18:H21"/>
    <mergeCell ref="A16:A17"/>
    <mergeCell ref="B16:B17"/>
    <mergeCell ref="C16:C17"/>
    <mergeCell ref="D16:D17"/>
    <mergeCell ref="E16:E17"/>
    <mergeCell ref="F9:F10"/>
    <mergeCell ref="G9:G10"/>
    <mergeCell ref="H9:H10"/>
    <mergeCell ref="I9:I10"/>
    <mergeCell ref="A11:A14"/>
    <mergeCell ref="C11:C14"/>
    <mergeCell ref="E11:E14"/>
    <mergeCell ref="H11:H14"/>
    <mergeCell ref="A9:A10"/>
    <mergeCell ref="B9:B10"/>
    <mergeCell ref="C9:C10"/>
    <mergeCell ref="D9:D10"/>
    <mergeCell ref="E9:E10"/>
    <mergeCell ref="F24:F25"/>
    <mergeCell ref="G24:G25"/>
    <mergeCell ref="H24:H25"/>
    <mergeCell ref="I24:I25"/>
    <mergeCell ref="A26:A29"/>
    <mergeCell ref="C26:C29"/>
    <mergeCell ref="E26:E29"/>
    <mergeCell ref="H26:H29"/>
    <mergeCell ref="A24:A25"/>
    <mergeCell ref="B24:B25"/>
    <mergeCell ref="C24:C25"/>
    <mergeCell ref="D24:D25"/>
    <mergeCell ref="E24:E25"/>
    <mergeCell ref="F31:F32"/>
    <mergeCell ref="G31:G32"/>
    <mergeCell ref="H31:H32"/>
    <mergeCell ref="I31:I32"/>
    <mergeCell ref="A33:A36"/>
    <mergeCell ref="C33:C36"/>
    <mergeCell ref="E33:E36"/>
    <mergeCell ref="H33:H36"/>
    <mergeCell ref="A31:A32"/>
    <mergeCell ref="B31:B32"/>
    <mergeCell ref="C31:C32"/>
    <mergeCell ref="D31:D32"/>
    <mergeCell ref="E31:E32"/>
  </mergeCells>
  <pageMargins left="0.70866141732283472" right="0.70866141732283472" top="0.74803149606299213" bottom="0.74803149606299213" header="0.31496062992125984" footer="0.31496062992125984"/>
  <pageSetup paperSize="8" fitToHeight="0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L28"/>
  <sheetViews>
    <sheetView zoomScale="70" zoomScaleNormal="70" workbookViewId="0">
      <selection activeCell="D7" sqref="A1:D7"/>
    </sheetView>
  </sheetViews>
  <sheetFormatPr defaultRowHeight="14.3"/>
  <cols>
    <col min="3" max="3" width="23.375" customWidth="1"/>
    <col min="4" max="4" width="9.75" customWidth="1"/>
    <col min="7" max="7" width="22.5" customWidth="1"/>
    <col min="10" max="10" width="9" customWidth="1"/>
    <col min="11" max="11" width="24" customWidth="1"/>
    <col min="12" max="12" width="9.75" customWidth="1"/>
  </cols>
  <sheetData>
    <row r="1" spans="1:12">
      <c r="A1" s="53" t="s">
        <v>152</v>
      </c>
      <c r="B1" s="53" t="s">
        <v>153</v>
      </c>
      <c r="C1" s="53" t="s">
        <v>215</v>
      </c>
      <c r="D1" s="53" t="s">
        <v>216</v>
      </c>
      <c r="E1" s="53" t="s">
        <v>152</v>
      </c>
      <c r="F1" s="53" t="s">
        <v>153</v>
      </c>
      <c r="G1" s="53" t="s">
        <v>215</v>
      </c>
      <c r="H1" s="53" t="s">
        <v>216</v>
      </c>
      <c r="I1" s="53" t="s">
        <v>152</v>
      </c>
      <c r="J1" s="53" t="s">
        <v>153</v>
      </c>
      <c r="K1" s="53" t="s">
        <v>215</v>
      </c>
      <c r="L1" s="53" t="s">
        <v>216</v>
      </c>
    </row>
    <row r="2" spans="1:12">
      <c r="A2" s="54">
        <v>1</v>
      </c>
      <c r="B2" s="55">
        <v>1</v>
      </c>
      <c r="C2" s="55"/>
      <c r="D2" s="55"/>
      <c r="E2" s="54">
        <v>5</v>
      </c>
      <c r="F2" s="55">
        <v>1</v>
      </c>
      <c r="G2" s="55" t="s">
        <v>227</v>
      </c>
      <c r="H2" s="55">
        <v>63</v>
      </c>
      <c r="I2" s="54">
        <v>9</v>
      </c>
      <c r="J2" s="55">
        <v>1</v>
      </c>
      <c r="K2" s="55" t="s">
        <v>138</v>
      </c>
      <c r="L2" s="55">
        <v>85</v>
      </c>
    </row>
    <row r="3" spans="1:12">
      <c r="A3" s="54"/>
      <c r="B3" s="55">
        <v>2</v>
      </c>
      <c r="C3" s="55"/>
      <c r="D3" s="55"/>
      <c r="E3" s="54"/>
      <c r="F3" s="55">
        <v>2</v>
      </c>
      <c r="G3" s="55" t="s">
        <v>228</v>
      </c>
      <c r="H3" s="55">
        <v>63</v>
      </c>
      <c r="I3" s="54"/>
      <c r="J3" s="55">
        <v>2</v>
      </c>
      <c r="K3" s="55" t="s">
        <v>241</v>
      </c>
      <c r="L3" s="55">
        <v>78</v>
      </c>
    </row>
    <row r="4" spans="1:12">
      <c r="A4" s="54"/>
      <c r="B4" s="55">
        <v>3</v>
      </c>
      <c r="C4" s="55"/>
      <c r="D4" s="55"/>
      <c r="E4" s="54"/>
      <c r="F4" s="55">
        <v>3</v>
      </c>
      <c r="G4" s="55" t="s">
        <v>64</v>
      </c>
      <c r="H4" s="55">
        <v>63</v>
      </c>
      <c r="I4" s="54"/>
      <c r="J4" s="55">
        <v>3</v>
      </c>
      <c r="K4" s="55" t="s">
        <v>50</v>
      </c>
      <c r="L4" s="55" t="s">
        <v>242</v>
      </c>
    </row>
    <row r="5" spans="1:12">
      <c r="A5" s="54"/>
      <c r="B5" s="55">
        <v>4</v>
      </c>
      <c r="C5" s="55"/>
      <c r="D5" s="55"/>
      <c r="E5" s="54"/>
      <c r="F5" s="55">
        <v>4</v>
      </c>
      <c r="G5" s="55" t="s">
        <v>229</v>
      </c>
      <c r="H5" s="55">
        <v>63</v>
      </c>
      <c r="I5" s="54"/>
      <c r="J5" s="55">
        <v>4</v>
      </c>
      <c r="K5" s="55" t="s">
        <v>49</v>
      </c>
      <c r="L5" s="55" t="s">
        <v>242</v>
      </c>
    </row>
    <row r="6" spans="1:12">
      <c r="A6" s="54"/>
      <c r="B6" s="55">
        <v>5</v>
      </c>
      <c r="C6" s="55"/>
      <c r="D6" s="55"/>
      <c r="E6" s="54"/>
      <c r="F6" s="55">
        <v>5</v>
      </c>
      <c r="G6" s="55" t="s">
        <v>230</v>
      </c>
      <c r="H6" s="55">
        <v>68</v>
      </c>
      <c r="I6" s="54"/>
      <c r="J6" s="55">
        <v>5</v>
      </c>
      <c r="K6" s="55" t="s">
        <v>73</v>
      </c>
      <c r="L6" s="55" t="s">
        <v>242</v>
      </c>
    </row>
    <row r="7" spans="1:12">
      <c r="A7" s="54"/>
      <c r="B7" s="55">
        <v>6</v>
      </c>
      <c r="C7" s="55"/>
      <c r="D7" s="55"/>
      <c r="E7" s="54"/>
      <c r="F7" s="55">
        <v>6</v>
      </c>
      <c r="G7" s="55" t="s">
        <v>69</v>
      </c>
      <c r="H7" s="55">
        <v>68</v>
      </c>
      <c r="I7" s="54"/>
      <c r="J7" s="55">
        <v>6</v>
      </c>
      <c r="K7" s="55" t="s">
        <v>36</v>
      </c>
      <c r="L7" s="55" t="s">
        <v>242</v>
      </c>
    </row>
    <row r="8" spans="1:12">
      <c r="A8" s="53" t="s">
        <v>152</v>
      </c>
      <c r="B8" s="53" t="s">
        <v>153</v>
      </c>
      <c r="C8" s="53" t="s">
        <v>215</v>
      </c>
      <c r="D8" s="53" t="s">
        <v>216</v>
      </c>
      <c r="E8" s="53" t="s">
        <v>152</v>
      </c>
      <c r="F8" s="53" t="s">
        <v>153</v>
      </c>
      <c r="G8" s="53" t="s">
        <v>215</v>
      </c>
      <c r="H8" s="53" t="s">
        <v>216</v>
      </c>
      <c r="I8" s="53" t="s">
        <v>152</v>
      </c>
      <c r="J8" s="53" t="s">
        <v>153</v>
      </c>
      <c r="K8" s="53" t="s">
        <v>215</v>
      </c>
      <c r="L8" s="53" t="s">
        <v>216</v>
      </c>
    </row>
    <row r="9" spans="1:12">
      <c r="A9" s="54">
        <v>2</v>
      </c>
      <c r="B9" s="55">
        <v>1</v>
      </c>
      <c r="C9" s="55" t="s">
        <v>217</v>
      </c>
      <c r="D9" s="55">
        <v>53</v>
      </c>
      <c r="E9" s="54">
        <v>6</v>
      </c>
      <c r="F9" s="55">
        <v>1</v>
      </c>
      <c r="G9" s="55" t="s">
        <v>231</v>
      </c>
      <c r="H9" s="55">
        <v>68</v>
      </c>
      <c r="I9" s="54">
        <v>10</v>
      </c>
      <c r="J9" s="55">
        <v>1</v>
      </c>
      <c r="K9" s="55" t="s">
        <v>125</v>
      </c>
      <c r="L9" s="55">
        <v>53</v>
      </c>
    </row>
    <row r="10" spans="1:12">
      <c r="A10" s="54"/>
      <c r="B10" s="55">
        <v>2</v>
      </c>
      <c r="C10" s="55" t="s">
        <v>118</v>
      </c>
      <c r="D10" s="55">
        <v>53</v>
      </c>
      <c r="E10" s="54"/>
      <c r="F10" s="55">
        <v>2</v>
      </c>
      <c r="G10" s="55" t="s">
        <v>232</v>
      </c>
      <c r="H10" s="55">
        <v>68</v>
      </c>
      <c r="I10" s="54"/>
      <c r="J10" s="55">
        <v>2</v>
      </c>
      <c r="K10" s="55" t="s">
        <v>243</v>
      </c>
      <c r="L10" s="55">
        <v>53</v>
      </c>
    </row>
    <row r="11" spans="1:12">
      <c r="A11" s="54"/>
      <c r="B11" s="55">
        <v>3</v>
      </c>
      <c r="C11" s="55" t="s">
        <v>58</v>
      </c>
      <c r="D11" s="55">
        <v>53</v>
      </c>
      <c r="E11" s="54"/>
      <c r="F11" s="55">
        <v>3</v>
      </c>
      <c r="G11" s="55" t="s">
        <v>233</v>
      </c>
      <c r="H11" s="55">
        <v>68</v>
      </c>
      <c r="I11" s="54"/>
      <c r="J11" s="55">
        <v>3</v>
      </c>
      <c r="K11" s="55" t="s">
        <v>244</v>
      </c>
      <c r="L11" s="55">
        <v>53</v>
      </c>
    </row>
    <row r="12" spans="1:12">
      <c r="A12" s="54"/>
      <c r="B12" s="55">
        <v>4</v>
      </c>
      <c r="C12" s="55" t="s">
        <v>218</v>
      </c>
      <c r="D12" s="55">
        <v>53</v>
      </c>
      <c r="E12" s="54"/>
      <c r="F12" s="55">
        <v>4</v>
      </c>
      <c r="G12" s="55" t="s">
        <v>234</v>
      </c>
      <c r="H12" s="55">
        <v>73</v>
      </c>
      <c r="I12" s="54"/>
      <c r="J12" s="55">
        <v>4</v>
      </c>
      <c r="K12" s="55" t="s">
        <v>71</v>
      </c>
      <c r="L12" s="55">
        <v>53</v>
      </c>
    </row>
    <row r="13" spans="1:12">
      <c r="A13" s="54"/>
      <c r="B13" s="55">
        <v>5</v>
      </c>
      <c r="C13" s="55" t="s">
        <v>43</v>
      </c>
      <c r="D13" s="55">
        <v>53</v>
      </c>
      <c r="E13" s="54"/>
      <c r="F13" s="55">
        <v>5</v>
      </c>
      <c r="G13" s="55" t="s">
        <v>235</v>
      </c>
      <c r="H13" s="55">
        <v>68</v>
      </c>
      <c r="I13" s="54"/>
      <c r="J13" s="55">
        <v>5</v>
      </c>
      <c r="K13" s="55" t="s">
        <v>45</v>
      </c>
      <c r="L13" s="55">
        <v>53</v>
      </c>
    </row>
    <row r="14" spans="1:12">
      <c r="A14" s="54"/>
      <c r="B14" s="55">
        <v>6</v>
      </c>
      <c r="C14" s="55" t="s">
        <v>122</v>
      </c>
      <c r="D14" s="55">
        <v>58</v>
      </c>
      <c r="E14" s="54"/>
      <c r="F14" s="55">
        <v>6</v>
      </c>
      <c r="G14" s="55" t="s">
        <v>62</v>
      </c>
      <c r="H14" s="55">
        <v>68</v>
      </c>
      <c r="I14" s="54"/>
      <c r="J14" s="55">
        <v>6</v>
      </c>
      <c r="K14" s="55" t="s">
        <v>127</v>
      </c>
      <c r="L14" s="55" t="s">
        <v>245</v>
      </c>
    </row>
    <row r="15" spans="1:12">
      <c r="A15" s="53" t="s">
        <v>152</v>
      </c>
      <c r="B15" s="53" t="s">
        <v>153</v>
      </c>
      <c r="C15" s="53" t="s">
        <v>215</v>
      </c>
      <c r="D15" s="53" t="s">
        <v>216</v>
      </c>
      <c r="E15" s="53" t="s">
        <v>152</v>
      </c>
      <c r="F15" s="53" t="s">
        <v>153</v>
      </c>
      <c r="G15" s="53" t="s">
        <v>215</v>
      </c>
      <c r="H15" s="53" t="s">
        <v>216</v>
      </c>
      <c r="I15" s="53" t="s">
        <v>152</v>
      </c>
      <c r="J15" s="53" t="s">
        <v>153</v>
      </c>
      <c r="K15" s="53" t="s">
        <v>215</v>
      </c>
      <c r="L15" s="53" t="s">
        <v>216</v>
      </c>
    </row>
    <row r="16" spans="1:12">
      <c r="A16" s="54">
        <v>3</v>
      </c>
      <c r="B16" s="55">
        <v>1</v>
      </c>
      <c r="C16" s="55" t="s">
        <v>219</v>
      </c>
      <c r="D16" s="55">
        <v>58</v>
      </c>
      <c r="E16" s="54">
        <v>7</v>
      </c>
      <c r="F16" s="55">
        <v>1</v>
      </c>
      <c r="G16" s="55" t="s">
        <v>236</v>
      </c>
      <c r="H16" s="55">
        <v>73</v>
      </c>
      <c r="I16" s="54">
        <v>11</v>
      </c>
      <c r="J16" s="55">
        <v>1</v>
      </c>
      <c r="K16" s="55" t="s">
        <v>246</v>
      </c>
      <c r="L16" s="55">
        <v>53</v>
      </c>
    </row>
    <row r="17" spans="1:12">
      <c r="A17" s="54"/>
      <c r="B17" s="55">
        <v>2</v>
      </c>
      <c r="C17" s="55" t="s">
        <v>220</v>
      </c>
      <c r="D17" s="55">
        <v>58</v>
      </c>
      <c r="E17" s="54"/>
      <c r="F17" s="55">
        <v>2</v>
      </c>
      <c r="G17" s="55" t="s">
        <v>123</v>
      </c>
      <c r="H17" s="55">
        <v>73</v>
      </c>
      <c r="I17" s="54"/>
      <c r="J17" s="55">
        <v>2</v>
      </c>
      <c r="K17" s="55" t="s">
        <v>55</v>
      </c>
      <c r="L17" s="55">
        <v>53</v>
      </c>
    </row>
    <row r="18" spans="1:12">
      <c r="A18" s="54"/>
      <c r="B18" s="55">
        <v>3</v>
      </c>
      <c r="C18" s="55" t="s">
        <v>221</v>
      </c>
      <c r="D18" s="55">
        <v>58</v>
      </c>
      <c r="E18" s="54"/>
      <c r="F18" s="55">
        <v>3</v>
      </c>
      <c r="G18" s="55" t="s">
        <v>65</v>
      </c>
      <c r="H18" s="55">
        <v>73</v>
      </c>
      <c r="I18" s="54"/>
      <c r="J18" s="55">
        <v>3</v>
      </c>
      <c r="K18" s="55" t="s">
        <v>247</v>
      </c>
      <c r="L18" s="55">
        <v>63</v>
      </c>
    </row>
    <row r="19" spans="1:12">
      <c r="A19" s="54"/>
      <c r="B19" s="55">
        <v>4</v>
      </c>
      <c r="C19" s="55" t="s">
        <v>222</v>
      </c>
      <c r="D19" s="55">
        <v>58</v>
      </c>
      <c r="E19" s="54"/>
      <c r="F19" s="55">
        <v>4</v>
      </c>
      <c r="G19" s="55" t="s">
        <v>237</v>
      </c>
      <c r="H19" s="55">
        <v>73</v>
      </c>
      <c r="I19" s="54"/>
      <c r="J19" s="55">
        <v>4</v>
      </c>
      <c r="K19" s="55" t="s">
        <v>248</v>
      </c>
      <c r="L19" s="55">
        <v>63</v>
      </c>
    </row>
    <row r="20" spans="1:12">
      <c r="A20" s="54"/>
      <c r="B20" s="55">
        <v>5</v>
      </c>
      <c r="C20" s="55" t="s">
        <v>223</v>
      </c>
      <c r="D20" s="55">
        <v>58</v>
      </c>
      <c r="E20" s="54"/>
      <c r="F20" s="55">
        <v>5</v>
      </c>
      <c r="G20" s="55" t="s">
        <v>91</v>
      </c>
      <c r="H20" s="55">
        <v>73</v>
      </c>
      <c r="I20" s="54"/>
      <c r="J20" s="55">
        <v>5</v>
      </c>
      <c r="K20" s="55" t="s">
        <v>59</v>
      </c>
      <c r="L20" s="55">
        <v>63</v>
      </c>
    </row>
    <row r="21" spans="1:12">
      <c r="A21" s="54"/>
      <c r="B21" s="55">
        <v>6</v>
      </c>
      <c r="C21" s="55" t="s">
        <v>224</v>
      </c>
      <c r="D21" s="55">
        <v>58</v>
      </c>
      <c r="E21" s="54"/>
      <c r="F21" s="55">
        <v>6</v>
      </c>
      <c r="G21" s="55" t="s">
        <v>238</v>
      </c>
      <c r="H21" s="55">
        <v>73</v>
      </c>
      <c r="I21" s="54"/>
      <c r="J21" s="55">
        <v>6</v>
      </c>
      <c r="K21" s="55" t="s">
        <v>67</v>
      </c>
      <c r="L21" s="55" t="s">
        <v>245</v>
      </c>
    </row>
    <row r="22" spans="1:12">
      <c r="A22" s="53" t="s">
        <v>152</v>
      </c>
      <c r="B22" s="53" t="s">
        <v>153</v>
      </c>
      <c r="C22" s="53" t="s">
        <v>215</v>
      </c>
      <c r="D22" s="53" t="s">
        <v>216</v>
      </c>
      <c r="E22" s="53" t="s">
        <v>152</v>
      </c>
      <c r="F22" s="53" t="s">
        <v>153</v>
      </c>
      <c r="G22" s="53" t="s">
        <v>215</v>
      </c>
      <c r="H22" s="53" t="s">
        <v>216</v>
      </c>
      <c r="I22" s="53" t="s">
        <v>152</v>
      </c>
      <c r="J22" s="53" t="s">
        <v>153</v>
      </c>
      <c r="K22" s="53" t="s">
        <v>215</v>
      </c>
      <c r="L22" s="53" t="s">
        <v>216</v>
      </c>
    </row>
    <row r="23" spans="1:12">
      <c r="A23" s="54">
        <v>4</v>
      </c>
      <c r="B23" s="55">
        <v>1</v>
      </c>
      <c r="C23" s="55" t="s">
        <v>60</v>
      </c>
      <c r="D23" s="55">
        <v>63</v>
      </c>
      <c r="E23" s="54">
        <v>8</v>
      </c>
      <c r="F23" s="55">
        <v>1</v>
      </c>
      <c r="G23" s="55" t="s">
        <v>72</v>
      </c>
      <c r="H23" s="55">
        <v>78</v>
      </c>
      <c r="I23" s="54">
        <v>12</v>
      </c>
      <c r="J23" s="55">
        <v>1</v>
      </c>
      <c r="K23" s="55" t="s">
        <v>249</v>
      </c>
      <c r="L23" s="55" t="s">
        <v>245</v>
      </c>
    </row>
    <row r="24" spans="1:12">
      <c r="A24" s="54"/>
      <c r="B24" s="55">
        <v>2</v>
      </c>
      <c r="C24" s="55" t="s">
        <v>225</v>
      </c>
      <c r="D24" s="55">
        <v>63</v>
      </c>
      <c r="E24" s="54"/>
      <c r="F24" s="55">
        <v>2</v>
      </c>
      <c r="G24" s="55" t="s">
        <v>38</v>
      </c>
      <c r="H24" s="55">
        <v>78</v>
      </c>
      <c r="I24" s="54"/>
      <c r="J24" s="55">
        <v>2</v>
      </c>
      <c r="K24" s="55" t="s">
        <v>209</v>
      </c>
      <c r="L24" s="55" t="s">
        <v>245</v>
      </c>
    </row>
    <row r="25" spans="1:12">
      <c r="A25" s="54"/>
      <c r="B25" s="55">
        <v>3</v>
      </c>
      <c r="C25" s="55" t="s">
        <v>226</v>
      </c>
      <c r="D25" s="55">
        <v>63</v>
      </c>
      <c r="E25" s="54"/>
      <c r="F25" s="55">
        <v>3</v>
      </c>
      <c r="G25" s="55" t="s">
        <v>239</v>
      </c>
      <c r="H25" s="55">
        <v>78</v>
      </c>
      <c r="I25" s="54"/>
      <c r="J25" s="55">
        <v>3</v>
      </c>
      <c r="K25" s="55" t="s">
        <v>53</v>
      </c>
      <c r="L25" s="55" t="s">
        <v>245</v>
      </c>
    </row>
    <row r="26" spans="1:12">
      <c r="A26" s="54"/>
      <c r="B26" s="55">
        <v>4</v>
      </c>
      <c r="C26" s="55" t="s">
        <v>107</v>
      </c>
      <c r="D26" s="55">
        <v>63</v>
      </c>
      <c r="E26" s="54"/>
      <c r="F26" s="55">
        <v>4</v>
      </c>
      <c r="G26" s="55" t="s">
        <v>124</v>
      </c>
      <c r="H26" s="55">
        <v>78</v>
      </c>
      <c r="I26" s="54"/>
      <c r="J26" s="55">
        <v>4</v>
      </c>
      <c r="K26" s="55" t="s">
        <v>250</v>
      </c>
      <c r="L26" s="55" t="s">
        <v>245</v>
      </c>
    </row>
    <row r="27" spans="1:12">
      <c r="A27" s="54"/>
      <c r="B27" s="55">
        <v>5</v>
      </c>
      <c r="C27" s="55" t="s">
        <v>47</v>
      </c>
      <c r="D27" s="55">
        <v>63</v>
      </c>
      <c r="E27" s="54"/>
      <c r="F27" s="55">
        <v>5</v>
      </c>
      <c r="G27" s="55" t="s">
        <v>240</v>
      </c>
      <c r="H27" s="55">
        <v>78</v>
      </c>
      <c r="I27" s="54"/>
      <c r="J27" s="55">
        <v>5</v>
      </c>
      <c r="K27" s="55" t="s">
        <v>70</v>
      </c>
      <c r="L27" s="55" t="s">
        <v>245</v>
      </c>
    </row>
    <row r="28" spans="1:12">
      <c r="A28" s="54"/>
      <c r="B28" s="55">
        <v>6</v>
      </c>
      <c r="C28" s="55" t="s">
        <v>75</v>
      </c>
      <c r="D28" s="55">
        <v>63</v>
      </c>
      <c r="E28" s="54"/>
      <c r="F28" s="55">
        <v>6</v>
      </c>
      <c r="G28" s="55"/>
      <c r="H28" s="55"/>
      <c r="I28" s="54"/>
      <c r="J28" s="55">
        <v>6</v>
      </c>
      <c r="K28" s="55" t="s">
        <v>128</v>
      </c>
      <c r="L28" s="55" t="s">
        <v>245</v>
      </c>
    </row>
  </sheetData>
  <mergeCells count="12">
    <mergeCell ref="E9:E14"/>
    <mergeCell ref="E16:E21"/>
    <mergeCell ref="E23:E28"/>
    <mergeCell ref="I2:I7"/>
    <mergeCell ref="I9:I14"/>
    <mergeCell ref="I16:I21"/>
    <mergeCell ref="I23:I28"/>
    <mergeCell ref="A2:A7"/>
    <mergeCell ref="A9:A14"/>
    <mergeCell ref="A16:A21"/>
    <mergeCell ref="A23:A28"/>
    <mergeCell ref="E2:E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M22"/>
  <sheetViews>
    <sheetView zoomScale="85" zoomScaleNormal="85" workbookViewId="0">
      <selection activeCell="A17" sqref="A17"/>
    </sheetView>
  </sheetViews>
  <sheetFormatPr defaultRowHeight="14.3"/>
  <cols>
    <col min="1" max="1" width="9" style="2"/>
    <col min="2" max="2" width="26.5" customWidth="1"/>
    <col min="6" max="6" width="33.875" customWidth="1"/>
    <col min="7" max="7" width="14.375" customWidth="1"/>
    <col min="8" max="9" width="9" style="2"/>
    <col min="10" max="11" width="11.375" style="2" customWidth="1"/>
    <col min="12" max="12" width="9" style="2"/>
    <col min="13" max="13" width="28.5" style="60" customWidth="1"/>
  </cols>
  <sheetData>
    <row r="1" spans="1:13" ht="14.45" customHeight="1">
      <c r="G1" s="32" t="s">
        <v>130</v>
      </c>
    </row>
    <row r="2" spans="1:13" ht="14.45" customHeight="1">
      <c r="G2" s="11" t="s">
        <v>10</v>
      </c>
    </row>
    <row r="3" spans="1:13" ht="14.45" customHeight="1">
      <c r="C3" s="13"/>
      <c r="D3" s="13"/>
      <c r="G3" s="5"/>
    </row>
    <row r="4" spans="1:13" ht="14.45" customHeight="1">
      <c r="B4" s="8">
        <v>44849</v>
      </c>
      <c r="C4" s="12"/>
      <c r="D4" s="12"/>
      <c r="F4" s="5"/>
      <c r="G4" s="5" t="s">
        <v>11</v>
      </c>
    </row>
    <row r="5" spans="1:13" ht="14.45" customHeight="1">
      <c r="B5" s="9" t="s">
        <v>12</v>
      </c>
      <c r="F5" s="5"/>
      <c r="G5" s="5" t="s">
        <v>9</v>
      </c>
    </row>
    <row r="6" spans="1:13" ht="14.45" customHeight="1">
      <c r="B6" s="10" t="s">
        <v>13</v>
      </c>
      <c r="F6" s="1"/>
      <c r="G6" s="5" t="s">
        <v>16</v>
      </c>
    </row>
    <row r="7" spans="1:13" ht="14.45" customHeight="1">
      <c r="F7" s="2"/>
      <c r="G7" s="5" t="s">
        <v>24</v>
      </c>
    </row>
    <row r="8" spans="1:13" ht="14.45" customHeight="1">
      <c r="B8" t="s">
        <v>17</v>
      </c>
      <c r="F8" s="2"/>
    </row>
    <row r="9" spans="1:13">
      <c r="A9" s="44" t="s">
        <v>0</v>
      </c>
      <c r="B9" s="44" t="s">
        <v>1</v>
      </c>
      <c r="C9" s="44" t="s">
        <v>2</v>
      </c>
      <c r="D9" s="44" t="s">
        <v>3</v>
      </c>
      <c r="E9" s="44" t="s">
        <v>4</v>
      </c>
      <c r="F9" s="44" t="s">
        <v>5</v>
      </c>
      <c r="G9" s="44" t="s">
        <v>20</v>
      </c>
      <c r="H9" s="44" t="s">
        <v>6</v>
      </c>
      <c r="I9" s="46" t="s">
        <v>31</v>
      </c>
      <c r="J9" s="44" t="s">
        <v>19</v>
      </c>
      <c r="K9" s="46" t="s">
        <v>32</v>
      </c>
      <c r="L9" s="44" t="s">
        <v>7</v>
      </c>
      <c r="M9" s="46" t="s">
        <v>8</v>
      </c>
    </row>
    <row r="10" spans="1:13">
      <c r="A10" s="44"/>
      <c r="B10" s="44"/>
      <c r="C10" s="44"/>
      <c r="D10" s="44"/>
      <c r="E10" s="44"/>
      <c r="F10" s="44"/>
      <c r="G10" s="44"/>
      <c r="H10" s="44"/>
      <c r="I10" s="47"/>
      <c r="J10" s="44"/>
      <c r="K10" s="47"/>
      <c r="L10" s="44"/>
      <c r="M10" s="47"/>
    </row>
    <row r="11" spans="1:13">
      <c r="A11" s="28">
        <v>1</v>
      </c>
      <c r="B11" s="19" t="s">
        <v>118</v>
      </c>
      <c r="C11" s="24">
        <v>2009</v>
      </c>
      <c r="D11" s="24">
        <v>16</v>
      </c>
      <c r="E11" s="18" t="s">
        <v>97</v>
      </c>
      <c r="F11" s="24" t="s">
        <v>119</v>
      </c>
      <c r="G11" s="19"/>
      <c r="H11" s="57" t="s">
        <v>162</v>
      </c>
      <c r="I11" s="28">
        <f>IF(D11=16, 2.4, 1)</f>
        <v>2.4</v>
      </c>
      <c r="J11" s="28">
        <v>92</v>
      </c>
      <c r="K11" s="28">
        <f>J11*I11</f>
        <v>220.79999999999998</v>
      </c>
      <c r="L11" s="28"/>
      <c r="M11" s="26" t="s">
        <v>120</v>
      </c>
    </row>
    <row r="12" spans="1:13">
      <c r="A12" s="28">
        <v>2</v>
      </c>
      <c r="B12" s="19" t="s">
        <v>58</v>
      </c>
      <c r="C12" s="24">
        <v>2010</v>
      </c>
      <c r="D12" s="24">
        <v>12</v>
      </c>
      <c r="E12" s="18" t="s">
        <v>97</v>
      </c>
      <c r="F12" s="24" t="s">
        <v>54</v>
      </c>
      <c r="G12" s="19"/>
      <c r="H12" s="57" t="s">
        <v>168</v>
      </c>
      <c r="I12" s="28">
        <f>IF(D12=16, 2.4, 1)</f>
        <v>1</v>
      </c>
      <c r="J12" s="28">
        <v>79</v>
      </c>
      <c r="K12" s="28">
        <f>J12*I12</f>
        <v>79</v>
      </c>
      <c r="L12" s="28"/>
      <c r="M12" s="26" t="s">
        <v>77</v>
      </c>
    </row>
    <row r="13" spans="1:13">
      <c r="A13" s="28">
        <v>3</v>
      </c>
      <c r="B13" s="21" t="s">
        <v>100</v>
      </c>
      <c r="C13" s="22">
        <v>2008</v>
      </c>
      <c r="D13" s="22">
        <v>12</v>
      </c>
      <c r="E13" s="22" t="s">
        <v>97</v>
      </c>
      <c r="F13" s="22" t="s">
        <v>98</v>
      </c>
      <c r="G13" s="22"/>
      <c r="H13" s="22" t="s">
        <v>161</v>
      </c>
      <c r="I13" s="28">
        <f>IF(D13=16, 2.4, 1)</f>
        <v>1</v>
      </c>
      <c r="J13" s="28">
        <v>70</v>
      </c>
      <c r="K13" s="28">
        <f>J13*I13</f>
        <v>70</v>
      </c>
      <c r="L13" s="28"/>
      <c r="M13" s="26" t="s">
        <v>117</v>
      </c>
    </row>
    <row r="14" spans="1:13">
      <c r="A14" s="28">
        <v>4</v>
      </c>
      <c r="B14" s="19" t="s">
        <v>64</v>
      </c>
      <c r="C14" s="24">
        <v>2010</v>
      </c>
      <c r="D14" s="24">
        <v>12</v>
      </c>
      <c r="E14" s="18" t="s">
        <v>97</v>
      </c>
      <c r="F14" s="24" t="s">
        <v>54</v>
      </c>
      <c r="G14" s="19"/>
      <c r="H14" s="57" t="s">
        <v>166</v>
      </c>
      <c r="I14" s="28">
        <f>IF(D14=16, 2.4, 1)</f>
        <v>1</v>
      </c>
      <c r="J14" s="28">
        <v>70</v>
      </c>
      <c r="K14" s="28">
        <f>J14*I14</f>
        <v>70</v>
      </c>
      <c r="L14" s="28"/>
      <c r="M14" s="26" t="s">
        <v>77</v>
      </c>
    </row>
    <row r="15" spans="1:13">
      <c r="A15" s="28">
        <v>5</v>
      </c>
      <c r="B15" s="19" t="s">
        <v>43</v>
      </c>
      <c r="C15" s="24">
        <v>2009</v>
      </c>
      <c r="D15" s="24">
        <v>12</v>
      </c>
      <c r="E15" s="18" t="s">
        <v>97</v>
      </c>
      <c r="F15" s="24" t="s">
        <v>52</v>
      </c>
      <c r="G15" s="19"/>
      <c r="H15" s="57" t="s">
        <v>192</v>
      </c>
      <c r="I15" s="28">
        <f>IF(D15=16, 2.4, 1)</f>
        <v>1</v>
      </c>
      <c r="J15" s="28">
        <v>51</v>
      </c>
      <c r="K15" s="28">
        <f>J15*I15</f>
        <v>51</v>
      </c>
      <c r="L15" s="28"/>
      <c r="M15" s="26" t="s">
        <v>78</v>
      </c>
    </row>
    <row r="16" spans="1:13">
      <c r="A16" s="28">
        <v>6</v>
      </c>
      <c r="B16" s="19" t="s">
        <v>74</v>
      </c>
      <c r="C16" s="24">
        <v>2008</v>
      </c>
      <c r="D16" s="24">
        <v>12</v>
      </c>
      <c r="E16" s="18" t="s">
        <v>97</v>
      </c>
      <c r="F16" s="24" t="s">
        <v>68</v>
      </c>
      <c r="G16" s="19"/>
      <c r="H16" s="57" t="s">
        <v>185</v>
      </c>
      <c r="I16" s="28">
        <f>IF(D16=16, 2.4, 1)</f>
        <v>1</v>
      </c>
      <c r="J16" s="28">
        <v>38</v>
      </c>
      <c r="K16" s="28">
        <f>J16*I16</f>
        <v>38</v>
      </c>
      <c r="L16" s="28"/>
      <c r="M16" s="26" t="s">
        <v>76</v>
      </c>
    </row>
    <row r="18" spans="1:12">
      <c r="A18" s="62" t="s">
        <v>14</v>
      </c>
      <c r="B18" s="15"/>
      <c r="C18" s="31" t="s">
        <v>129</v>
      </c>
      <c r="D18" s="14"/>
      <c r="E18" s="16"/>
      <c r="F18" s="15" t="s">
        <v>15</v>
      </c>
      <c r="G18" t="s">
        <v>131</v>
      </c>
      <c r="H18" s="58"/>
      <c r="I18" s="56"/>
      <c r="L18" s="59"/>
    </row>
    <row r="20" spans="1:12">
      <c r="C20" s="45" t="s">
        <v>137</v>
      </c>
      <c r="D20" s="45"/>
      <c r="E20" s="45"/>
    </row>
    <row r="21" spans="1:12">
      <c r="C21" s="42" t="s">
        <v>46</v>
      </c>
      <c r="D21" s="42" t="s">
        <v>135</v>
      </c>
      <c r="E21" s="42" t="s">
        <v>136</v>
      </c>
    </row>
    <row r="22" spans="1:12">
      <c r="B22" s="60"/>
      <c r="C22" s="42">
        <v>48</v>
      </c>
      <c r="D22" s="42">
        <v>42</v>
      </c>
      <c r="E22" s="42">
        <v>36</v>
      </c>
    </row>
  </sheetData>
  <sortState ref="A11:M16">
    <sortCondition descending="1" ref="K11:K16"/>
  </sortState>
  <mergeCells count="14">
    <mergeCell ref="C20:E20"/>
    <mergeCell ref="M9:M10"/>
    <mergeCell ref="I9:I10"/>
    <mergeCell ref="K9:K10"/>
    <mergeCell ref="G9:G10"/>
    <mergeCell ref="H9:H10"/>
    <mergeCell ref="J9:J10"/>
    <mergeCell ref="L9:L10"/>
    <mergeCell ref="F9:F10"/>
    <mergeCell ref="A9:A10"/>
    <mergeCell ref="B9:B10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M24"/>
  <sheetViews>
    <sheetView zoomScale="85" zoomScaleNormal="85" workbookViewId="0">
      <selection activeCell="A17" sqref="A17"/>
    </sheetView>
  </sheetViews>
  <sheetFormatPr defaultRowHeight="14.3"/>
  <cols>
    <col min="1" max="1" width="9" style="2"/>
    <col min="2" max="2" width="26.5" customWidth="1"/>
    <col min="6" max="6" width="33.875" customWidth="1"/>
    <col min="7" max="7" width="14.375" customWidth="1"/>
    <col min="8" max="9" width="9" style="2"/>
    <col min="10" max="11" width="11.375" style="2" customWidth="1"/>
    <col min="12" max="12" width="9" style="2"/>
    <col min="13" max="13" width="28.5" style="60" customWidth="1"/>
  </cols>
  <sheetData>
    <row r="1" spans="1:13" ht="14.45" customHeight="1">
      <c r="G1" s="32" t="s">
        <v>130</v>
      </c>
    </row>
    <row r="2" spans="1:13" ht="14.45" customHeight="1">
      <c r="G2" s="11" t="s">
        <v>10</v>
      </c>
    </row>
    <row r="3" spans="1:13" ht="14.45" customHeight="1">
      <c r="C3" s="13"/>
      <c r="D3" s="13"/>
      <c r="G3" s="5"/>
    </row>
    <row r="4" spans="1:13" ht="14.45" customHeight="1">
      <c r="B4" s="8">
        <v>44849</v>
      </c>
      <c r="C4" s="12"/>
      <c r="D4" s="12"/>
      <c r="F4" s="5"/>
      <c r="G4" s="5" t="s">
        <v>11</v>
      </c>
    </row>
    <row r="5" spans="1:13" ht="14.45" customHeight="1">
      <c r="B5" s="9" t="s">
        <v>12</v>
      </c>
      <c r="F5" s="5"/>
      <c r="G5" s="5" t="s">
        <v>9</v>
      </c>
    </row>
    <row r="6" spans="1:13" ht="14.45" customHeight="1">
      <c r="B6" s="10" t="s">
        <v>13</v>
      </c>
      <c r="F6" s="1"/>
      <c r="G6" s="5" t="s">
        <v>16</v>
      </c>
    </row>
    <row r="7" spans="1:13" ht="14.45" customHeight="1">
      <c r="F7" s="2"/>
      <c r="G7" s="5" t="s">
        <v>25</v>
      </c>
    </row>
    <row r="8" spans="1:13" ht="14.45" customHeight="1">
      <c r="B8" t="s">
        <v>17</v>
      </c>
      <c r="F8" s="2"/>
    </row>
    <row r="9" spans="1:13">
      <c r="A9" s="44" t="s">
        <v>0</v>
      </c>
      <c r="B9" s="44" t="s">
        <v>1</v>
      </c>
      <c r="C9" s="44" t="s">
        <v>2</v>
      </c>
      <c r="D9" s="44" t="s">
        <v>3</v>
      </c>
      <c r="E9" s="44" t="s">
        <v>4</v>
      </c>
      <c r="F9" s="44" t="s">
        <v>5</v>
      </c>
      <c r="G9" s="44" t="s">
        <v>20</v>
      </c>
      <c r="H9" s="44" t="s">
        <v>6</v>
      </c>
      <c r="I9" s="46" t="s">
        <v>31</v>
      </c>
      <c r="J9" s="44" t="s">
        <v>19</v>
      </c>
      <c r="K9" s="46" t="s">
        <v>32</v>
      </c>
      <c r="L9" s="44" t="s">
        <v>7</v>
      </c>
      <c r="M9" s="46" t="s">
        <v>8</v>
      </c>
    </row>
    <row r="10" spans="1:13">
      <c r="A10" s="44"/>
      <c r="B10" s="44"/>
      <c r="C10" s="44"/>
      <c r="D10" s="44"/>
      <c r="E10" s="44"/>
      <c r="F10" s="44"/>
      <c r="G10" s="44"/>
      <c r="H10" s="44"/>
      <c r="I10" s="47"/>
      <c r="J10" s="44"/>
      <c r="K10" s="47"/>
      <c r="L10" s="44"/>
      <c r="M10" s="47"/>
    </row>
    <row r="11" spans="1:13">
      <c r="A11" s="28">
        <v>1</v>
      </c>
      <c r="B11" s="21" t="s">
        <v>96</v>
      </c>
      <c r="C11" s="22">
        <v>2008</v>
      </c>
      <c r="D11" s="22">
        <v>16</v>
      </c>
      <c r="E11" s="22" t="s">
        <v>97</v>
      </c>
      <c r="F11" s="22" t="s">
        <v>98</v>
      </c>
      <c r="G11" s="19"/>
      <c r="H11" s="57" t="s">
        <v>146</v>
      </c>
      <c r="I11" s="28">
        <f>IF(D11=16, 2.4, 1)</f>
        <v>2.4</v>
      </c>
      <c r="J11" s="28">
        <v>55</v>
      </c>
      <c r="K11" s="28">
        <f>J11*I11</f>
        <v>132</v>
      </c>
      <c r="L11" s="28"/>
      <c r="M11" s="26" t="s">
        <v>117</v>
      </c>
    </row>
    <row r="12" spans="1:13">
      <c r="A12" s="28">
        <v>2</v>
      </c>
      <c r="B12" s="21" t="s">
        <v>115</v>
      </c>
      <c r="C12" s="22">
        <v>2008</v>
      </c>
      <c r="D12" s="22">
        <v>16</v>
      </c>
      <c r="E12" s="22" t="s">
        <v>116</v>
      </c>
      <c r="F12" s="22" t="s">
        <v>110</v>
      </c>
      <c r="G12" s="19"/>
      <c r="H12" s="57" t="s">
        <v>150</v>
      </c>
      <c r="I12" s="28">
        <f>IF(D12=16, 2.4, 1)</f>
        <v>2.4</v>
      </c>
      <c r="J12" s="28">
        <v>50</v>
      </c>
      <c r="K12" s="28">
        <f>J12*I12</f>
        <v>120</v>
      </c>
      <c r="L12" s="28"/>
      <c r="M12" s="26" t="s">
        <v>117</v>
      </c>
    </row>
    <row r="13" spans="1:13">
      <c r="A13" s="28">
        <v>3</v>
      </c>
      <c r="B13" s="49" t="s">
        <v>223</v>
      </c>
      <c r="C13" s="24">
        <v>2008</v>
      </c>
      <c r="D13" s="24">
        <v>12</v>
      </c>
      <c r="E13" s="22" t="s">
        <v>97</v>
      </c>
      <c r="F13" s="24" t="s">
        <v>52</v>
      </c>
      <c r="G13" s="19"/>
      <c r="H13" s="57" t="s">
        <v>164</v>
      </c>
      <c r="I13" s="28">
        <f>IF(D13=16, 2.4, 1)</f>
        <v>1</v>
      </c>
      <c r="J13" s="28">
        <v>55</v>
      </c>
      <c r="K13" s="28">
        <f>J13*I13</f>
        <v>55</v>
      </c>
      <c r="L13" s="28"/>
      <c r="M13" s="26" t="s">
        <v>78</v>
      </c>
    </row>
    <row r="14" spans="1:13">
      <c r="A14" s="28">
        <v>4</v>
      </c>
      <c r="B14" s="19" t="s">
        <v>122</v>
      </c>
      <c r="C14" s="24">
        <v>2008</v>
      </c>
      <c r="D14" s="24">
        <v>12</v>
      </c>
      <c r="E14" s="22" t="s">
        <v>97</v>
      </c>
      <c r="F14" s="24" t="s">
        <v>119</v>
      </c>
      <c r="G14" s="19"/>
      <c r="H14" s="57" t="s">
        <v>190</v>
      </c>
      <c r="I14" s="28">
        <f>IF(D14=16, 2.4, 1)</f>
        <v>1</v>
      </c>
      <c r="J14" s="28">
        <v>50</v>
      </c>
      <c r="K14" s="28">
        <f>J14*I14</f>
        <v>50</v>
      </c>
      <c r="L14" s="28"/>
      <c r="M14" s="26" t="s">
        <v>120</v>
      </c>
    </row>
    <row r="15" spans="1:13">
      <c r="A15" s="28">
        <v>5</v>
      </c>
      <c r="B15" s="21" t="s">
        <v>224</v>
      </c>
      <c r="C15" s="22">
        <v>2008</v>
      </c>
      <c r="D15" s="22">
        <v>12</v>
      </c>
      <c r="E15" s="22" t="s">
        <v>97</v>
      </c>
      <c r="F15" s="24" t="s">
        <v>54</v>
      </c>
      <c r="G15" s="19"/>
      <c r="H15" s="57" t="s">
        <v>195</v>
      </c>
      <c r="I15" s="28">
        <f>IF(D15=16, 2.4, 1)</f>
        <v>1</v>
      </c>
      <c r="J15" s="28">
        <v>30</v>
      </c>
      <c r="K15" s="28">
        <f>J15*I15</f>
        <v>30</v>
      </c>
      <c r="L15" s="28"/>
      <c r="M15" s="26" t="s">
        <v>77</v>
      </c>
    </row>
    <row r="16" spans="1:13">
      <c r="A16" s="28">
        <v>6</v>
      </c>
      <c r="B16" s="21" t="s">
        <v>102</v>
      </c>
      <c r="C16" s="22">
        <v>2009</v>
      </c>
      <c r="D16" s="22">
        <v>12</v>
      </c>
      <c r="E16" s="22" t="s">
        <v>97</v>
      </c>
      <c r="F16" s="22" t="s">
        <v>98</v>
      </c>
      <c r="G16" s="19"/>
      <c r="H16" s="57" t="s">
        <v>150</v>
      </c>
      <c r="I16" s="28">
        <f>IF(D16=16, 2.4, 1)</f>
        <v>1</v>
      </c>
      <c r="J16" s="28">
        <v>16</v>
      </c>
      <c r="K16" s="28">
        <f>J16*I16</f>
        <v>16</v>
      </c>
      <c r="L16" s="28"/>
      <c r="M16" s="26" t="s">
        <v>117</v>
      </c>
    </row>
    <row r="17" spans="1:13">
      <c r="A17" s="43">
        <v>7</v>
      </c>
      <c r="B17" s="51" t="s">
        <v>37</v>
      </c>
      <c r="C17" s="24">
        <v>2010</v>
      </c>
      <c r="D17" s="24">
        <v>12</v>
      </c>
      <c r="E17" s="22" t="s">
        <v>97</v>
      </c>
      <c r="F17" s="24" t="s">
        <v>94</v>
      </c>
      <c r="G17" s="24"/>
      <c r="H17" s="57" t="s">
        <v>186</v>
      </c>
      <c r="I17" s="28">
        <f>IF(D17=16, 2.4, 1)</f>
        <v>1</v>
      </c>
      <c r="J17" s="28">
        <v>14</v>
      </c>
      <c r="K17" s="28">
        <f>J17*I17</f>
        <v>14</v>
      </c>
      <c r="L17" s="28"/>
      <c r="M17" s="26" t="s">
        <v>95</v>
      </c>
    </row>
    <row r="18" spans="1:13">
      <c r="A18" s="28">
        <v>8</v>
      </c>
      <c r="B18" s="29" t="s">
        <v>41</v>
      </c>
      <c r="C18" s="24">
        <v>2010</v>
      </c>
      <c r="D18" s="28" t="s">
        <v>42</v>
      </c>
      <c r="E18" s="22" t="s">
        <v>97</v>
      </c>
      <c r="F18" s="24" t="s">
        <v>94</v>
      </c>
      <c r="G18" s="24"/>
      <c r="H18" s="57" t="s">
        <v>176</v>
      </c>
      <c r="I18" s="28">
        <f>IF(D18=16, 2.4, 1)</f>
        <v>1</v>
      </c>
      <c r="J18" s="28">
        <v>45</v>
      </c>
      <c r="K18" s="28">
        <f>J18*I18</f>
        <v>45</v>
      </c>
      <c r="L18" s="28"/>
      <c r="M18" s="26" t="s">
        <v>95</v>
      </c>
    </row>
    <row r="20" spans="1:13">
      <c r="A20" s="62" t="s">
        <v>14</v>
      </c>
      <c r="B20" s="15"/>
      <c r="C20" s="31" t="s">
        <v>129</v>
      </c>
      <c r="D20" s="14"/>
      <c r="E20" s="16"/>
      <c r="F20" s="15" t="s">
        <v>15</v>
      </c>
      <c r="G20" t="s">
        <v>131</v>
      </c>
      <c r="H20" s="58"/>
      <c r="I20" s="56"/>
      <c r="L20" s="59"/>
    </row>
    <row r="22" spans="1:13">
      <c r="C22" s="45" t="s">
        <v>137</v>
      </c>
      <c r="D22" s="45"/>
      <c r="E22" s="45"/>
    </row>
    <row r="23" spans="1:13">
      <c r="C23" s="42" t="s">
        <v>46</v>
      </c>
      <c r="D23" s="42" t="s">
        <v>135</v>
      </c>
      <c r="E23" s="42" t="s">
        <v>136</v>
      </c>
    </row>
    <row r="24" spans="1:13">
      <c r="C24" s="42">
        <v>55</v>
      </c>
      <c r="D24" s="42">
        <v>48</v>
      </c>
      <c r="E24" s="42">
        <v>40</v>
      </c>
    </row>
  </sheetData>
  <sortState ref="A11:M18">
    <sortCondition descending="1" ref="K11:K18"/>
  </sortState>
  <mergeCells count="14">
    <mergeCell ref="C22:E22"/>
    <mergeCell ref="M9:M10"/>
    <mergeCell ref="I9:I10"/>
    <mergeCell ref="K9:K10"/>
    <mergeCell ref="G9:G10"/>
    <mergeCell ref="H9:H10"/>
    <mergeCell ref="J9:J10"/>
    <mergeCell ref="L9:L10"/>
    <mergeCell ref="F9:F10"/>
    <mergeCell ref="A9:A10"/>
    <mergeCell ref="B9:B10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M24"/>
  <sheetViews>
    <sheetView zoomScale="85" zoomScaleNormal="85" workbookViewId="0">
      <selection activeCell="A17" sqref="A17"/>
    </sheetView>
  </sheetViews>
  <sheetFormatPr defaultRowHeight="14.3"/>
  <cols>
    <col min="1" max="1" width="9" style="2"/>
    <col min="2" max="2" width="26.5" customWidth="1"/>
    <col min="6" max="6" width="33.875" customWidth="1"/>
    <col min="7" max="7" width="14.375" customWidth="1"/>
    <col min="8" max="9" width="9" style="2"/>
    <col min="10" max="11" width="11.375" style="2" customWidth="1"/>
    <col min="12" max="12" width="9" style="2"/>
    <col min="13" max="13" width="28.5" style="60" customWidth="1"/>
  </cols>
  <sheetData>
    <row r="1" spans="1:13" ht="14.45" customHeight="1">
      <c r="G1" s="32" t="s">
        <v>130</v>
      </c>
    </row>
    <row r="2" spans="1:13" ht="14.45" customHeight="1">
      <c r="G2" s="11" t="s">
        <v>10</v>
      </c>
    </row>
    <row r="3" spans="1:13" ht="14.45" customHeight="1">
      <c r="C3" s="13"/>
      <c r="D3" s="13"/>
      <c r="G3" s="5"/>
    </row>
    <row r="4" spans="1:13" ht="14.45" customHeight="1">
      <c r="B4" s="8">
        <v>44849</v>
      </c>
      <c r="C4" s="12"/>
      <c r="D4" s="12"/>
      <c r="F4" s="5"/>
      <c r="G4" s="5" t="s">
        <v>11</v>
      </c>
    </row>
    <row r="5" spans="1:13" ht="14.45" customHeight="1">
      <c r="B5" s="9" t="s">
        <v>12</v>
      </c>
      <c r="F5" s="5"/>
      <c r="G5" s="5" t="s">
        <v>9</v>
      </c>
    </row>
    <row r="6" spans="1:13" ht="14.45" customHeight="1">
      <c r="B6" s="10" t="s">
        <v>13</v>
      </c>
      <c r="F6" s="1"/>
      <c r="G6" s="5" t="s">
        <v>16</v>
      </c>
    </row>
    <row r="7" spans="1:13" ht="14.45" customHeight="1">
      <c r="F7" s="2"/>
      <c r="G7" s="5" t="s">
        <v>26</v>
      </c>
    </row>
    <row r="8" spans="1:13" ht="14.45" customHeight="1">
      <c r="B8" t="s">
        <v>18</v>
      </c>
      <c r="F8" s="2"/>
    </row>
    <row r="9" spans="1:13">
      <c r="A9" s="44" t="s">
        <v>0</v>
      </c>
      <c r="B9" s="44" t="s">
        <v>1</v>
      </c>
      <c r="C9" s="44" t="s">
        <v>2</v>
      </c>
      <c r="D9" s="44" t="s">
        <v>3</v>
      </c>
      <c r="E9" s="44" t="s">
        <v>4</v>
      </c>
      <c r="F9" s="44" t="s">
        <v>5</v>
      </c>
      <c r="G9" s="44" t="s">
        <v>20</v>
      </c>
      <c r="H9" s="44" t="s">
        <v>6</v>
      </c>
      <c r="I9" s="46" t="s">
        <v>31</v>
      </c>
      <c r="J9" s="44" t="s">
        <v>19</v>
      </c>
      <c r="K9" s="46" t="s">
        <v>32</v>
      </c>
      <c r="L9" s="44" t="s">
        <v>7</v>
      </c>
      <c r="M9" s="46" t="s">
        <v>8</v>
      </c>
    </row>
    <row r="10" spans="1:13">
      <c r="A10" s="44"/>
      <c r="B10" s="44"/>
      <c r="C10" s="44"/>
      <c r="D10" s="44"/>
      <c r="E10" s="44"/>
      <c r="F10" s="44"/>
      <c r="G10" s="44"/>
      <c r="H10" s="44"/>
      <c r="I10" s="47"/>
      <c r="J10" s="44"/>
      <c r="K10" s="47"/>
      <c r="L10" s="44"/>
      <c r="M10" s="47"/>
    </row>
    <row r="11" spans="1:13">
      <c r="A11" s="43">
        <v>1</v>
      </c>
      <c r="B11" s="21" t="s">
        <v>107</v>
      </c>
      <c r="C11" s="22">
        <v>2006</v>
      </c>
      <c r="D11" s="22">
        <v>24</v>
      </c>
      <c r="E11" s="22" t="s">
        <v>109</v>
      </c>
      <c r="F11" s="22" t="s">
        <v>110</v>
      </c>
      <c r="G11" s="19"/>
      <c r="H11" s="57" t="s">
        <v>193</v>
      </c>
      <c r="I11" s="28">
        <f>IF(D11=24, 2.4, 1)</f>
        <v>2.4</v>
      </c>
      <c r="J11" s="28">
        <v>45</v>
      </c>
      <c r="K11" s="28">
        <f>J11*I11</f>
        <v>108</v>
      </c>
      <c r="L11" s="28"/>
      <c r="M11" s="26" t="s">
        <v>117</v>
      </c>
    </row>
    <row r="12" spans="1:13">
      <c r="A12" s="43">
        <v>2</v>
      </c>
      <c r="B12" s="19" t="s">
        <v>60</v>
      </c>
      <c r="C12" s="24">
        <v>2008</v>
      </c>
      <c r="D12" s="24">
        <v>16</v>
      </c>
      <c r="E12" s="24" t="s">
        <v>61</v>
      </c>
      <c r="F12" s="24" t="s">
        <v>54</v>
      </c>
      <c r="G12" s="19"/>
      <c r="H12" s="57" t="s">
        <v>169</v>
      </c>
      <c r="I12" s="28">
        <f>IF(D12=24, 2.4, 1)</f>
        <v>1</v>
      </c>
      <c r="J12" s="28">
        <v>77</v>
      </c>
      <c r="K12" s="28">
        <f>J12*I12</f>
        <v>77</v>
      </c>
      <c r="L12" s="28"/>
      <c r="M12" s="26" t="s">
        <v>77</v>
      </c>
    </row>
    <row r="13" spans="1:13">
      <c r="A13" s="28">
        <v>3</v>
      </c>
      <c r="B13" s="19" t="s">
        <v>85</v>
      </c>
      <c r="C13" s="24">
        <v>2007</v>
      </c>
      <c r="D13" s="24">
        <v>16</v>
      </c>
      <c r="E13" s="22" t="s">
        <v>97</v>
      </c>
      <c r="F13" s="24" t="s">
        <v>90</v>
      </c>
      <c r="G13" s="19"/>
      <c r="H13" s="57" t="s">
        <v>179</v>
      </c>
      <c r="I13" s="28">
        <f>IF(D13=24, 2.4, 1)</f>
        <v>1</v>
      </c>
      <c r="J13" s="28">
        <v>70</v>
      </c>
      <c r="K13" s="28">
        <f>J13*I13</f>
        <v>70</v>
      </c>
      <c r="L13" s="28"/>
      <c r="M13" s="26" t="s">
        <v>89</v>
      </c>
    </row>
    <row r="14" spans="1:13">
      <c r="A14" s="43">
        <v>4</v>
      </c>
      <c r="B14" s="19" t="s">
        <v>75</v>
      </c>
      <c r="C14" s="24">
        <v>2007</v>
      </c>
      <c r="D14" s="24">
        <v>16</v>
      </c>
      <c r="E14" s="22" t="s">
        <v>97</v>
      </c>
      <c r="F14" s="24" t="s">
        <v>68</v>
      </c>
      <c r="G14" s="19"/>
      <c r="H14" s="57" t="s">
        <v>183</v>
      </c>
      <c r="I14" s="28">
        <f>IF(D14=24, 2.4, 1)</f>
        <v>1</v>
      </c>
      <c r="J14" s="28">
        <v>68</v>
      </c>
      <c r="K14" s="28">
        <f>J14*I14</f>
        <v>68</v>
      </c>
      <c r="L14" s="28"/>
      <c r="M14" s="26" t="s">
        <v>76</v>
      </c>
    </row>
    <row r="15" spans="1:13">
      <c r="A15" s="43">
        <v>5</v>
      </c>
      <c r="B15" s="21" t="s">
        <v>108</v>
      </c>
      <c r="C15" s="22">
        <v>2006</v>
      </c>
      <c r="D15" s="22">
        <v>24</v>
      </c>
      <c r="E15" s="22" t="s">
        <v>111</v>
      </c>
      <c r="F15" s="22" t="s">
        <v>110</v>
      </c>
      <c r="G15" s="19"/>
      <c r="H15" s="57" t="s">
        <v>194</v>
      </c>
      <c r="I15" s="28">
        <f>IF(D15=24, 2.4, 1)</f>
        <v>2.4</v>
      </c>
      <c r="J15" s="28">
        <v>28</v>
      </c>
      <c r="K15" s="28">
        <f>J15*I15</f>
        <v>67.2</v>
      </c>
      <c r="L15" s="28"/>
      <c r="M15" s="26" t="s">
        <v>117</v>
      </c>
    </row>
    <row r="16" spans="1:13">
      <c r="A16" s="43">
        <v>6</v>
      </c>
      <c r="B16" s="19" t="s">
        <v>84</v>
      </c>
      <c r="C16" s="24">
        <v>2006</v>
      </c>
      <c r="D16" s="24">
        <v>16</v>
      </c>
      <c r="E16" s="22" t="s">
        <v>97</v>
      </c>
      <c r="F16" s="24" t="s">
        <v>90</v>
      </c>
      <c r="G16" s="19"/>
      <c r="H16" s="57" t="s">
        <v>202</v>
      </c>
      <c r="I16" s="28">
        <f>IF(D16=24, 2.4, 1)</f>
        <v>1</v>
      </c>
      <c r="J16" s="28">
        <v>64</v>
      </c>
      <c r="K16" s="28">
        <f>J16*I16</f>
        <v>64</v>
      </c>
      <c r="L16" s="28"/>
      <c r="M16" s="26" t="s">
        <v>89</v>
      </c>
    </row>
    <row r="17" spans="1:13">
      <c r="A17" s="28">
        <v>7</v>
      </c>
      <c r="B17" s="52" t="s">
        <v>47</v>
      </c>
      <c r="C17" s="24">
        <v>2007</v>
      </c>
      <c r="D17" s="24">
        <v>16</v>
      </c>
      <c r="E17" s="24" t="s">
        <v>48</v>
      </c>
      <c r="F17" s="24" t="s">
        <v>52</v>
      </c>
      <c r="G17" s="19"/>
      <c r="H17" s="57" t="s">
        <v>187</v>
      </c>
      <c r="I17" s="28">
        <f>IF(D17=24, 2.4, 1)</f>
        <v>1</v>
      </c>
      <c r="J17" s="28">
        <v>60</v>
      </c>
      <c r="K17" s="28">
        <f>J17*I17</f>
        <v>60</v>
      </c>
      <c r="L17" s="28"/>
      <c r="M17" s="26" t="s">
        <v>78</v>
      </c>
    </row>
    <row r="18" spans="1:13">
      <c r="A18" s="43">
        <v>8</v>
      </c>
      <c r="B18" s="21" t="s">
        <v>112</v>
      </c>
      <c r="C18" s="22">
        <v>2007</v>
      </c>
      <c r="D18" s="22">
        <v>16</v>
      </c>
      <c r="E18" s="22" t="s">
        <v>97</v>
      </c>
      <c r="F18" s="22" t="s">
        <v>110</v>
      </c>
      <c r="G18" s="19"/>
      <c r="H18" s="57" t="s">
        <v>160</v>
      </c>
      <c r="I18" s="28">
        <f>IF(D18=24, 2.4, 1)</f>
        <v>1</v>
      </c>
      <c r="J18" s="28">
        <v>45</v>
      </c>
      <c r="K18" s="28">
        <f>J18*I18</f>
        <v>45</v>
      </c>
      <c r="L18" s="28"/>
      <c r="M18" s="26" t="s">
        <v>117</v>
      </c>
    </row>
    <row r="20" spans="1:13">
      <c r="A20" s="62" t="s">
        <v>14</v>
      </c>
      <c r="B20" s="15"/>
      <c r="C20" s="31" t="s">
        <v>129</v>
      </c>
      <c r="D20" s="14"/>
      <c r="E20" s="16"/>
      <c r="F20" s="15" t="s">
        <v>15</v>
      </c>
      <c r="G20" t="s">
        <v>131</v>
      </c>
      <c r="H20" s="58"/>
      <c r="I20" s="56"/>
      <c r="L20" s="59"/>
    </row>
    <row r="22" spans="1:13">
      <c r="C22" s="45" t="s">
        <v>137</v>
      </c>
      <c r="D22" s="45"/>
      <c r="E22" s="45"/>
    </row>
    <row r="23" spans="1:13">
      <c r="C23" s="42" t="s">
        <v>46</v>
      </c>
      <c r="D23" s="42" t="s">
        <v>135</v>
      </c>
      <c r="E23" s="42" t="s">
        <v>136</v>
      </c>
    </row>
    <row r="24" spans="1:13">
      <c r="C24" s="42">
        <v>61</v>
      </c>
      <c r="D24" s="42">
        <v>51</v>
      </c>
      <c r="E24" s="42">
        <v>42</v>
      </c>
    </row>
  </sheetData>
  <sortState ref="A11:M18">
    <sortCondition descending="1" ref="K11:K18"/>
  </sortState>
  <mergeCells count="14">
    <mergeCell ref="C22:E22"/>
    <mergeCell ref="M9:M10"/>
    <mergeCell ref="I9:I10"/>
    <mergeCell ref="K9:K10"/>
    <mergeCell ref="G9:G10"/>
    <mergeCell ref="H9:H10"/>
    <mergeCell ref="J9:J10"/>
    <mergeCell ref="L9:L10"/>
    <mergeCell ref="F9:F10"/>
    <mergeCell ref="A9:A10"/>
    <mergeCell ref="B9:B10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M24"/>
  <sheetViews>
    <sheetView zoomScale="85" zoomScaleNormal="85" workbookViewId="0">
      <selection activeCell="A17" sqref="A17"/>
    </sheetView>
  </sheetViews>
  <sheetFormatPr defaultRowHeight="14.3"/>
  <cols>
    <col min="1" max="1" width="9" style="2"/>
    <col min="2" max="2" width="26.5" customWidth="1"/>
    <col min="6" max="6" width="33.875" customWidth="1"/>
    <col min="7" max="7" width="14.375" customWidth="1"/>
    <col min="8" max="9" width="9" style="2"/>
    <col min="10" max="11" width="11.375" style="2" customWidth="1"/>
    <col min="12" max="12" width="9" style="2"/>
    <col min="13" max="13" width="28.5" style="60" customWidth="1"/>
  </cols>
  <sheetData>
    <row r="1" spans="1:13" ht="14.45" customHeight="1">
      <c r="G1" s="32" t="s">
        <v>130</v>
      </c>
    </row>
    <row r="2" spans="1:13" ht="14.45" customHeight="1">
      <c r="G2" s="11" t="s">
        <v>10</v>
      </c>
    </row>
    <row r="3" spans="1:13" ht="14.45" customHeight="1">
      <c r="C3" s="13"/>
      <c r="D3" s="13"/>
      <c r="G3" s="5"/>
    </row>
    <row r="4" spans="1:13" ht="14.45" customHeight="1">
      <c r="B4" s="8">
        <v>44849</v>
      </c>
      <c r="C4" s="12"/>
      <c r="D4" s="12"/>
      <c r="F4" s="5"/>
      <c r="G4" s="5" t="s">
        <v>11</v>
      </c>
    </row>
    <row r="5" spans="1:13" ht="14.45" customHeight="1">
      <c r="B5" s="9" t="s">
        <v>12</v>
      </c>
      <c r="F5" s="5"/>
      <c r="G5" s="5" t="s">
        <v>9</v>
      </c>
    </row>
    <row r="6" spans="1:13" ht="14.45" customHeight="1">
      <c r="B6" s="10" t="s">
        <v>13</v>
      </c>
      <c r="F6" s="1"/>
      <c r="G6" s="5" t="s">
        <v>16</v>
      </c>
    </row>
    <row r="7" spans="1:13" ht="14.45" customHeight="1">
      <c r="F7" s="2"/>
      <c r="G7" s="5" t="s">
        <v>27</v>
      </c>
    </row>
    <row r="8" spans="1:13" ht="14.45" customHeight="1">
      <c r="B8" t="s">
        <v>18</v>
      </c>
      <c r="F8" s="2"/>
    </row>
    <row r="9" spans="1:13">
      <c r="A9" s="44" t="s">
        <v>0</v>
      </c>
      <c r="B9" s="44" t="s">
        <v>1</v>
      </c>
      <c r="C9" s="44" t="s">
        <v>2</v>
      </c>
      <c r="D9" s="44" t="s">
        <v>3</v>
      </c>
      <c r="E9" s="44" t="s">
        <v>4</v>
      </c>
      <c r="F9" s="44" t="s">
        <v>5</v>
      </c>
      <c r="G9" s="44" t="s">
        <v>20</v>
      </c>
      <c r="H9" s="44" t="s">
        <v>6</v>
      </c>
      <c r="I9" s="46" t="s">
        <v>31</v>
      </c>
      <c r="J9" s="44" t="s">
        <v>19</v>
      </c>
      <c r="K9" s="46" t="s">
        <v>32</v>
      </c>
      <c r="L9" s="44" t="s">
        <v>7</v>
      </c>
      <c r="M9" s="46" t="s">
        <v>8</v>
      </c>
    </row>
    <row r="10" spans="1:13">
      <c r="A10" s="44"/>
      <c r="B10" s="44"/>
      <c r="C10" s="44"/>
      <c r="D10" s="44"/>
      <c r="E10" s="44"/>
      <c r="F10" s="44"/>
      <c r="G10" s="44"/>
      <c r="H10" s="44"/>
      <c r="I10" s="47"/>
      <c r="J10" s="44"/>
      <c r="K10" s="47"/>
      <c r="L10" s="44"/>
      <c r="M10" s="47"/>
    </row>
    <row r="11" spans="1:13">
      <c r="A11" s="28">
        <v>1</v>
      </c>
      <c r="B11" s="26" t="s">
        <v>69</v>
      </c>
      <c r="C11" s="24">
        <v>2007</v>
      </c>
      <c r="D11" s="24">
        <v>24</v>
      </c>
      <c r="E11" s="24">
        <v>2</v>
      </c>
      <c r="F11" s="24" t="s">
        <v>68</v>
      </c>
      <c r="G11" s="26"/>
      <c r="H11" s="57" t="s">
        <v>208</v>
      </c>
      <c r="I11" s="28">
        <f>IF(D11=24, 2.4, 1)</f>
        <v>2.4</v>
      </c>
      <c r="J11" s="28">
        <v>60</v>
      </c>
      <c r="K11" s="28">
        <f>J11*I11</f>
        <v>144</v>
      </c>
      <c r="L11" s="28"/>
      <c r="M11" s="26" t="s">
        <v>76</v>
      </c>
    </row>
    <row r="12" spans="1:13">
      <c r="A12" s="43">
        <v>2</v>
      </c>
      <c r="B12" s="19" t="s">
        <v>82</v>
      </c>
      <c r="C12" s="24">
        <v>2005</v>
      </c>
      <c r="D12" s="24">
        <v>24</v>
      </c>
      <c r="E12" s="22" t="s">
        <v>97</v>
      </c>
      <c r="F12" s="24" t="s">
        <v>90</v>
      </c>
      <c r="G12" s="19"/>
      <c r="H12" s="57" t="s">
        <v>207</v>
      </c>
      <c r="I12" s="28">
        <f>IF(D12=24, 2.4, 1)</f>
        <v>2.4</v>
      </c>
      <c r="J12" s="28">
        <v>58</v>
      </c>
      <c r="K12" s="28">
        <f>J12*I12</f>
        <v>139.19999999999999</v>
      </c>
      <c r="L12" s="28"/>
      <c r="M12" s="26" t="s">
        <v>89</v>
      </c>
    </row>
    <row r="13" spans="1:13">
      <c r="A13" s="28">
        <v>3</v>
      </c>
      <c r="B13" s="26" t="s">
        <v>83</v>
      </c>
      <c r="C13" s="24">
        <v>2005</v>
      </c>
      <c r="D13" s="24">
        <v>24</v>
      </c>
      <c r="E13" s="22" t="s">
        <v>97</v>
      </c>
      <c r="F13" s="24" t="s">
        <v>90</v>
      </c>
      <c r="G13" s="26"/>
      <c r="H13" s="57" t="s">
        <v>200</v>
      </c>
      <c r="I13" s="28">
        <f>IF(D13=24, 2.4, 1)</f>
        <v>2.4</v>
      </c>
      <c r="J13" s="28">
        <v>41</v>
      </c>
      <c r="K13" s="28">
        <f>J13*I13</f>
        <v>98.399999999999991</v>
      </c>
      <c r="L13" s="28"/>
      <c r="M13" s="26" t="s">
        <v>89</v>
      </c>
    </row>
    <row r="14" spans="1:13">
      <c r="A14" s="28">
        <v>4</v>
      </c>
      <c r="B14" s="26" t="s">
        <v>92</v>
      </c>
      <c r="C14" s="24">
        <v>2006</v>
      </c>
      <c r="D14" s="24">
        <v>24</v>
      </c>
      <c r="E14" s="22" t="s">
        <v>97</v>
      </c>
      <c r="F14" s="24" t="s">
        <v>94</v>
      </c>
      <c r="G14" s="26"/>
      <c r="H14" s="57" t="s">
        <v>141</v>
      </c>
      <c r="I14" s="28">
        <f>IF(D14=24, 2.4, 1)</f>
        <v>2.4</v>
      </c>
      <c r="J14" s="28">
        <v>35</v>
      </c>
      <c r="K14" s="28">
        <f>J14*I14</f>
        <v>84</v>
      </c>
      <c r="L14" s="28"/>
      <c r="M14" s="26" t="s">
        <v>95</v>
      </c>
    </row>
    <row r="15" spans="1:13">
      <c r="A15" s="28">
        <v>5</v>
      </c>
      <c r="B15" s="26" t="s">
        <v>81</v>
      </c>
      <c r="C15" s="24">
        <v>2005</v>
      </c>
      <c r="D15" s="24">
        <v>24</v>
      </c>
      <c r="E15" s="22" t="s">
        <v>97</v>
      </c>
      <c r="F15" s="24" t="s">
        <v>90</v>
      </c>
      <c r="G15" s="26"/>
      <c r="H15" s="57" t="s">
        <v>199</v>
      </c>
      <c r="I15" s="28">
        <f>IF(D15=24, 2.4, 1)</f>
        <v>2.4</v>
      </c>
      <c r="J15" s="28">
        <v>30</v>
      </c>
      <c r="K15" s="28">
        <f>J15*I15</f>
        <v>72</v>
      </c>
      <c r="L15" s="28"/>
      <c r="M15" s="26" t="s">
        <v>89</v>
      </c>
    </row>
    <row r="16" spans="1:13">
      <c r="A16" s="28">
        <v>6</v>
      </c>
      <c r="B16" s="48" t="s">
        <v>62</v>
      </c>
      <c r="C16" s="24">
        <v>2007</v>
      </c>
      <c r="D16" s="24">
        <v>16</v>
      </c>
      <c r="E16" s="22" t="s">
        <v>97</v>
      </c>
      <c r="F16" s="24" t="s">
        <v>54</v>
      </c>
      <c r="G16" s="26"/>
      <c r="H16" s="57" t="s">
        <v>198</v>
      </c>
      <c r="I16" s="28">
        <f>IF(D16=24, 2.4, 1)</f>
        <v>1</v>
      </c>
      <c r="J16" s="28">
        <v>57</v>
      </c>
      <c r="K16" s="28">
        <f>J16*I16</f>
        <v>57</v>
      </c>
      <c r="L16" s="28"/>
      <c r="M16" s="26" t="s">
        <v>77</v>
      </c>
    </row>
    <row r="17" spans="1:13">
      <c r="A17" s="28">
        <v>7</v>
      </c>
      <c r="B17" s="26" t="s">
        <v>34</v>
      </c>
      <c r="C17" s="24">
        <v>2008</v>
      </c>
      <c r="D17" s="24">
        <v>16</v>
      </c>
      <c r="E17" s="22" t="s">
        <v>97</v>
      </c>
      <c r="F17" s="24" t="s">
        <v>35</v>
      </c>
      <c r="G17" s="26"/>
      <c r="H17" s="57" t="s">
        <v>174</v>
      </c>
      <c r="I17" s="28">
        <f>IF(D17=24, 2.4, 1)</f>
        <v>1</v>
      </c>
      <c r="J17" s="28">
        <v>50</v>
      </c>
      <c r="K17" s="28">
        <f>J17*I17</f>
        <v>50</v>
      </c>
      <c r="L17" s="28"/>
      <c r="M17" s="26" t="s">
        <v>79</v>
      </c>
    </row>
    <row r="18" spans="1:13">
      <c r="A18" s="28">
        <v>8</v>
      </c>
      <c r="B18" s="26" t="s">
        <v>88</v>
      </c>
      <c r="C18" s="24">
        <v>2007</v>
      </c>
      <c r="D18" s="24">
        <v>16</v>
      </c>
      <c r="E18" s="22" t="s">
        <v>97</v>
      </c>
      <c r="F18" s="24" t="s">
        <v>90</v>
      </c>
      <c r="G18" s="26"/>
      <c r="H18" s="57" t="s">
        <v>203</v>
      </c>
      <c r="I18" s="28">
        <f>IF(D18=24, 2.4, 1)</f>
        <v>1</v>
      </c>
      <c r="J18" s="28">
        <v>30</v>
      </c>
      <c r="K18" s="28">
        <f>J18*I18</f>
        <v>30</v>
      </c>
      <c r="L18" s="28"/>
      <c r="M18" s="26" t="s">
        <v>89</v>
      </c>
    </row>
    <row r="20" spans="1:13">
      <c r="A20" s="62" t="s">
        <v>14</v>
      </c>
      <c r="B20" s="15"/>
      <c r="C20" s="31" t="s">
        <v>129</v>
      </c>
      <c r="D20" s="14"/>
      <c r="E20" s="16"/>
      <c r="F20" s="15" t="s">
        <v>15</v>
      </c>
      <c r="G20" t="s">
        <v>131</v>
      </c>
      <c r="H20" s="58"/>
      <c r="I20" s="56"/>
      <c r="L20" s="59"/>
    </row>
    <row r="22" spans="1:13">
      <c r="C22" s="45" t="s">
        <v>137</v>
      </c>
      <c r="D22" s="45"/>
      <c r="E22" s="45"/>
    </row>
    <row r="23" spans="1:13">
      <c r="C23" s="42" t="s">
        <v>46</v>
      </c>
      <c r="D23" s="42" t="s">
        <v>135</v>
      </c>
      <c r="E23" s="42" t="s">
        <v>136</v>
      </c>
    </row>
    <row r="24" spans="1:13">
      <c r="C24" s="42">
        <v>66</v>
      </c>
      <c r="D24" s="42">
        <v>56</v>
      </c>
      <c r="E24" s="42">
        <v>46</v>
      </c>
    </row>
  </sheetData>
  <sortState ref="A11:M18">
    <sortCondition descending="1" ref="K11:K18"/>
  </sortState>
  <mergeCells count="14">
    <mergeCell ref="C22:E22"/>
    <mergeCell ref="M9:M10"/>
    <mergeCell ref="I9:I10"/>
    <mergeCell ref="K9:K10"/>
    <mergeCell ref="G9:G10"/>
    <mergeCell ref="H9:H10"/>
    <mergeCell ref="J9:J10"/>
    <mergeCell ref="L9:L10"/>
    <mergeCell ref="F9:F10"/>
    <mergeCell ref="A9:A10"/>
    <mergeCell ref="B9:B10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M23"/>
  <sheetViews>
    <sheetView zoomScale="85" zoomScaleNormal="85" workbookViewId="0">
      <selection activeCell="A17" sqref="A17"/>
    </sheetView>
  </sheetViews>
  <sheetFormatPr defaultRowHeight="14.3"/>
  <cols>
    <col min="1" max="1" width="9" style="2"/>
    <col min="2" max="2" width="26.5" customWidth="1"/>
    <col min="6" max="6" width="33.875" customWidth="1"/>
    <col min="7" max="7" width="14.375" customWidth="1"/>
    <col min="8" max="9" width="9" style="2"/>
    <col min="10" max="11" width="11.375" style="2" customWidth="1"/>
    <col min="12" max="12" width="9" style="2"/>
    <col min="13" max="13" width="28.5" style="60" customWidth="1"/>
  </cols>
  <sheetData>
    <row r="1" spans="1:13" ht="14.45" customHeight="1">
      <c r="G1" s="32" t="s">
        <v>130</v>
      </c>
    </row>
    <row r="2" spans="1:13" ht="14.45" customHeight="1">
      <c r="G2" s="11" t="s">
        <v>10</v>
      </c>
    </row>
    <row r="3" spans="1:13" ht="14.45" customHeight="1">
      <c r="C3" s="13"/>
      <c r="D3" s="13"/>
      <c r="G3" s="5"/>
    </row>
    <row r="4" spans="1:13" ht="14.45" customHeight="1">
      <c r="B4" s="8">
        <v>44849</v>
      </c>
      <c r="C4" s="12"/>
      <c r="D4" s="12"/>
      <c r="F4" s="5"/>
      <c r="G4" s="5" t="s">
        <v>11</v>
      </c>
    </row>
    <row r="5" spans="1:13" ht="14.45" customHeight="1">
      <c r="B5" s="9" t="s">
        <v>12</v>
      </c>
      <c r="F5" s="5"/>
      <c r="G5" s="5" t="s">
        <v>9</v>
      </c>
    </row>
    <row r="6" spans="1:13" ht="14.45" customHeight="1">
      <c r="B6" s="10" t="s">
        <v>13</v>
      </c>
      <c r="F6" s="1"/>
      <c r="G6" s="5" t="s">
        <v>16</v>
      </c>
    </row>
    <row r="7" spans="1:13" ht="14.45" customHeight="1">
      <c r="F7" s="2"/>
      <c r="G7" s="5" t="s">
        <v>28</v>
      </c>
    </row>
    <row r="8" spans="1:13" ht="14.45" customHeight="1">
      <c r="B8" t="s">
        <v>18</v>
      </c>
      <c r="F8" s="2"/>
    </row>
    <row r="9" spans="1:13">
      <c r="A9" s="44" t="s">
        <v>0</v>
      </c>
      <c r="B9" s="44" t="s">
        <v>1</v>
      </c>
      <c r="C9" s="44" t="s">
        <v>2</v>
      </c>
      <c r="D9" s="44" t="s">
        <v>3</v>
      </c>
      <c r="E9" s="44" t="s">
        <v>4</v>
      </c>
      <c r="F9" s="44" t="s">
        <v>5</v>
      </c>
      <c r="G9" s="44" t="s">
        <v>20</v>
      </c>
      <c r="H9" s="44" t="s">
        <v>6</v>
      </c>
      <c r="I9" s="46" t="s">
        <v>31</v>
      </c>
      <c r="J9" s="44" t="s">
        <v>19</v>
      </c>
      <c r="K9" s="46" t="s">
        <v>32</v>
      </c>
      <c r="L9" s="44" t="s">
        <v>7</v>
      </c>
      <c r="M9" s="46" t="s">
        <v>8</v>
      </c>
    </row>
    <row r="10" spans="1:13">
      <c r="A10" s="44"/>
      <c r="B10" s="44"/>
      <c r="C10" s="44"/>
      <c r="D10" s="44"/>
      <c r="E10" s="44"/>
      <c r="F10" s="44"/>
      <c r="G10" s="44"/>
      <c r="H10" s="44"/>
      <c r="I10" s="47"/>
      <c r="J10" s="44"/>
      <c r="K10" s="47"/>
      <c r="L10" s="44"/>
      <c r="M10" s="47"/>
    </row>
    <row r="11" spans="1:13">
      <c r="A11" s="43">
        <v>1</v>
      </c>
      <c r="B11" s="19" t="s">
        <v>123</v>
      </c>
      <c r="C11" s="24">
        <v>2005</v>
      </c>
      <c r="D11" s="24">
        <v>24</v>
      </c>
      <c r="E11" s="24">
        <v>1</v>
      </c>
      <c r="F11" s="24" t="s">
        <v>119</v>
      </c>
      <c r="G11" s="19"/>
      <c r="H11" s="57" t="s">
        <v>189</v>
      </c>
      <c r="I11" s="28">
        <f>IF(D11=24, 2.4, 1)</f>
        <v>2.4</v>
      </c>
      <c r="J11" s="28">
        <v>94</v>
      </c>
      <c r="K11" s="28">
        <f>J11*I11</f>
        <v>225.6</v>
      </c>
      <c r="L11" s="28"/>
      <c r="M11" s="26" t="s">
        <v>120</v>
      </c>
    </row>
    <row r="12" spans="1:13">
      <c r="A12" s="43">
        <v>2</v>
      </c>
      <c r="B12" s="19" t="s">
        <v>91</v>
      </c>
      <c r="C12" s="24">
        <v>2005</v>
      </c>
      <c r="D12" s="24">
        <v>24</v>
      </c>
      <c r="E12" s="22" t="s">
        <v>97</v>
      </c>
      <c r="F12" s="24" t="s">
        <v>94</v>
      </c>
      <c r="G12" s="19"/>
      <c r="H12" s="57" t="s">
        <v>143</v>
      </c>
      <c r="I12" s="28">
        <f>IF(D12=24, 2.4, 1)</f>
        <v>2.4</v>
      </c>
      <c r="J12" s="28">
        <v>61</v>
      </c>
      <c r="K12" s="28">
        <f>J12*I12</f>
        <v>146.4</v>
      </c>
      <c r="L12" s="28"/>
      <c r="M12" s="26" t="s">
        <v>95</v>
      </c>
    </row>
    <row r="13" spans="1:13">
      <c r="A13" s="43">
        <v>3</v>
      </c>
      <c r="B13" s="19" t="s">
        <v>80</v>
      </c>
      <c r="C13" s="24">
        <v>2005</v>
      </c>
      <c r="D13" s="24">
        <v>24</v>
      </c>
      <c r="E13" s="22" t="s">
        <v>97</v>
      </c>
      <c r="F13" s="24" t="s">
        <v>90</v>
      </c>
      <c r="G13" s="19"/>
      <c r="H13" s="57" t="s">
        <v>201</v>
      </c>
      <c r="I13" s="28">
        <f>IF(D13=24, 2.4, 1)</f>
        <v>2.4</v>
      </c>
      <c r="J13" s="28">
        <v>30</v>
      </c>
      <c r="K13" s="28">
        <f>J13*I13</f>
        <v>72</v>
      </c>
      <c r="L13" s="28"/>
      <c r="M13" s="26" t="s">
        <v>89</v>
      </c>
    </row>
    <row r="14" spans="1:13">
      <c r="A14" s="43">
        <v>4</v>
      </c>
      <c r="B14" s="19" t="s">
        <v>65</v>
      </c>
      <c r="C14" s="24">
        <v>2010</v>
      </c>
      <c r="D14" s="24">
        <v>16</v>
      </c>
      <c r="E14" s="22" t="s">
        <v>97</v>
      </c>
      <c r="F14" s="24" t="s">
        <v>54</v>
      </c>
      <c r="G14" s="19"/>
      <c r="H14" s="57" t="s">
        <v>171</v>
      </c>
      <c r="I14" s="28">
        <f>IF(D14=24, 2.4, 1)</f>
        <v>1</v>
      </c>
      <c r="J14" s="28">
        <v>45</v>
      </c>
      <c r="K14" s="28">
        <f>J14*I14</f>
        <v>45</v>
      </c>
      <c r="L14" s="28"/>
      <c r="M14" s="26" t="s">
        <v>77</v>
      </c>
    </row>
    <row r="15" spans="1:13">
      <c r="A15" s="43">
        <v>5</v>
      </c>
      <c r="B15" s="19" t="s">
        <v>66</v>
      </c>
      <c r="C15" s="24">
        <v>2010</v>
      </c>
      <c r="D15" s="24">
        <v>16</v>
      </c>
      <c r="E15" s="22" t="s">
        <v>97</v>
      </c>
      <c r="F15" s="24" t="s">
        <v>54</v>
      </c>
      <c r="G15" s="19"/>
      <c r="H15" s="57" t="s">
        <v>172</v>
      </c>
      <c r="I15" s="28">
        <f>IF(D15=24, 2.4, 1)</f>
        <v>1</v>
      </c>
      <c r="J15" s="28">
        <v>38</v>
      </c>
      <c r="K15" s="28">
        <f>J15*I15</f>
        <v>38</v>
      </c>
      <c r="L15" s="28"/>
      <c r="M15" s="26" t="s">
        <v>77</v>
      </c>
    </row>
    <row r="16" spans="1:13">
      <c r="A16" s="43">
        <v>6</v>
      </c>
      <c r="B16" s="19" t="s">
        <v>87</v>
      </c>
      <c r="C16" s="24">
        <v>2007</v>
      </c>
      <c r="D16" s="24">
        <v>16</v>
      </c>
      <c r="E16" s="22" t="s">
        <v>97</v>
      </c>
      <c r="F16" s="24" t="s">
        <v>90</v>
      </c>
      <c r="G16" s="19"/>
      <c r="H16" s="57" t="s">
        <v>214</v>
      </c>
      <c r="I16" s="28">
        <f>IF(D16=24, 2.4, 1)</f>
        <v>1</v>
      </c>
      <c r="J16" s="28">
        <v>28</v>
      </c>
      <c r="K16" s="28">
        <f>J16*I16</f>
        <v>28</v>
      </c>
      <c r="L16" s="28"/>
      <c r="M16" s="26" t="s">
        <v>89</v>
      </c>
    </row>
    <row r="17" spans="1:13">
      <c r="A17" s="43">
        <v>7</v>
      </c>
      <c r="B17" s="21" t="s">
        <v>101</v>
      </c>
      <c r="C17" s="22">
        <v>2009</v>
      </c>
      <c r="D17" s="22">
        <v>16</v>
      </c>
      <c r="E17" s="22" t="s">
        <v>97</v>
      </c>
      <c r="F17" s="22" t="s">
        <v>98</v>
      </c>
      <c r="G17" s="19"/>
      <c r="H17" s="57" t="s">
        <v>151</v>
      </c>
      <c r="I17" s="28">
        <f>IF(D17=24, 2.4, 1)</f>
        <v>1</v>
      </c>
      <c r="J17" s="28">
        <v>4</v>
      </c>
      <c r="K17" s="28">
        <f>J17*I17</f>
        <v>4</v>
      </c>
      <c r="L17" s="28"/>
      <c r="M17" s="26" t="s">
        <v>117</v>
      </c>
    </row>
    <row r="19" spans="1:13">
      <c r="A19" s="62" t="s">
        <v>14</v>
      </c>
      <c r="B19" s="15"/>
      <c r="C19" s="31" t="s">
        <v>129</v>
      </c>
      <c r="D19" s="14"/>
      <c r="E19" s="16"/>
      <c r="F19" s="15" t="s">
        <v>15</v>
      </c>
      <c r="G19" t="s">
        <v>131</v>
      </c>
      <c r="H19" s="58"/>
      <c r="I19" s="56"/>
      <c r="L19" s="59"/>
    </row>
    <row r="21" spans="1:13">
      <c r="C21" s="45" t="s">
        <v>137</v>
      </c>
      <c r="D21" s="45"/>
      <c r="E21" s="45"/>
    </row>
    <row r="22" spans="1:13">
      <c r="C22" s="42" t="s">
        <v>46</v>
      </c>
      <c r="D22" s="42" t="s">
        <v>135</v>
      </c>
      <c r="E22" s="42" t="s">
        <v>136</v>
      </c>
    </row>
    <row r="23" spans="1:13">
      <c r="C23" s="42">
        <v>71</v>
      </c>
      <c r="D23" s="42">
        <v>61</v>
      </c>
      <c r="E23" s="42">
        <v>51</v>
      </c>
    </row>
  </sheetData>
  <sortState ref="A11:M17">
    <sortCondition descending="1" ref="K11:K17"/>
  </sortState>
  <mergeCells count="14">
    <mergeCell ref="C21:E21"/>
    <mergeCell ref="M9:M10"/>
    <mergeCell ref="I9:I10"/>
    <mergeCell ref="K9:K10"/>
    <mergeCell ref="G9:G10"/>
    <mergeCell ref="H9:H10"/>
    <mergeCell ref="J9:J10"/>
    <mergeCell ref="L9:L10"/>
    <mergeCell ref="F9:F10"/>
    <mergeCell ref="A9:A10"/>
    <mergeCell ref="B9:B10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M17"/>
  <sheetViews>
    <sheetView zoomScale="85" zoomScaleNormal="85" workbookViewId="0">
      <selection activeCell="A17" sqref="A17"/>
    </sheetView>
  </sheetViews>
  <sheetFormatPr defaultRowHeight="14.3"/>
  <cols>
    <col min="1" max="1" width="9" style="2"/>
    <col min="2" max="2" width="26.5" customWidth="1"/>
    <col min="6" max="6" width="33.875" customWidth="1"/>
    <col min="7" max="7" width="14.375" customWidth="1"/>
    <col min="8" max="9" width="9" style="2"/>
    <col min="10" max="11" width="11.375" style="2" customWidth="1"/>
    <col min="12" max="12" width="9" style="2"/>
    <col min="13" max="13" width="28.5" style="60" customWidth="1"/>
  </cols>
  <sheetData>
    <row r="1" spans="1:13" ht="14.45" customHeight="1">
      <c r="G1" s="32" t="s">
        <v>130</v>
      </c>
    </row>
    <row r="2" spans="1:13" ht="14.45" customHeight="1">
      <c r="G2" s="11" t="s">
        <v>10</v>
      </c>
    </row>
    <row r="3" spans="1:13" ht="14.45" customHeight="1">
      <c r="C3" s="13"/>
      <c r="D3" s="13"/>
      <c r="G3" s="5"/>
    </row>
    <row r="4" spans="1:13" ht="14.45" customHeight="1">
      <c r="B4" s="8">
        <v>44849</v>
      </c>
      <c r="C4" s="12"/>
      <c r="D4" s="12"/>
      <c r="F4" s="5"/>
      <c r="G4" s="5" t="s">
        <v>11</v>
      </c>
    </row>
    <row r="5" spans="1:13" ht="14.45" customHeight="1">
      <c r="B5" s="9" t="s">
        <v>12</v>
      </c>
      <c r="F5" s="5"/>
      <c r="G5" s="5" t="s">
        <v>9</v>
      </c>
    </row>
    <row r="6" spans="1:13" ht="14.45" customHeight="1">
      <c r="B6" s="10" t="s">
        <v>13</v>
      </c>
      <c r="F6" s="1"/>
      <c r="G6" s="5" t="s">
        <v>16</v>
      </c>
    </row>
    <row r="7" spans="1:13" ht="14.45" customHeight="1">
      <c r="F7" s="2"/>
      <c r="G7" s="5" t="s">
        <v>29</v>
      </c>
    </row>
    <row r="8" spans="1:13" ht="14.45" customHeight="1">
      <c r="B8" t="s">
        <v>18</v>
      </c>
      <c r="F8" s="2"/>
    </row>
    <row r="9" spans="1:13">
      <c r="A9" s="44" t="s">
        <v>0</v>
      </c>
      <c r="B9" s="44" t="s">
        <v>1</v>
      </c>
      <c r="C9" s="44" t="s">
        <v>2</v>
      </c>
      <c r="D9" s="44" t="s">
        <v>3</v>
      </c>
      <c r="E9" s="44" t="s">
        <v>4</v>
      </c>
      <c r="F9" s="44" t="s">
        <v>5</v>
      </c>
      <c r="G9" s="44" t="s">
        <v>20</v>
      </c>
      <c r="H9" s="44" t="s">
        <v>6</v>
      </c>
      <c r="I9" s="46" t="s">
        <v>31</v>
      </c>
      <c r="J9" s="44" t="s">
        <v>19</v>
      </c>
      <c r="K9" s="46" t="s">
        <v>32</v>
      </c>
      <c r="L9" s="44" t="s">
        <v>7</v>
      </c>
      <c r="M9" s="46" t="s">
        <v>8</v>
      </c>
    </row>
    <row r="10" spans="1:13">
      <c r="A10" s="44"/>
      <c r="B10" s="44"/>
      <c r="C10" s="44"/>
      <c r="D10" s="44"/>
      <c r="E10" s="44"/>
      <c r="F10" s="44"/>
      <c r="G10" s="44"/>
      <c r="H10" s="44"/>
      <c r="I10" s="47"/>
      <c r="J10" s="44"/>
      <c r="K10" s="47"/>
      <c r="L10" s="44"/>
      <c r="M10" s="47"/>
    </row>
    <row r="11" spans="1:13">
      <c r="A11" s="43">
        <v>1</v>
      </c>
      <c r="B11" s="19" t="s">
        <v>124</v>
      </c>
      <c r="C11" s="24">
        <v>2005</v>
      </c>
      <c r="D11" s="24">
        <v>24</v>
      </c>
      <c r="E11" s="24">
        <v>1</v>
      </c>
      <c r="F11" s="24" t="s">
        <v>119</v>
      </c>
      <c r="G11" s="19"/>
      <c r="H11" s="57" t="s">
        <v>204</v>
      </c>
      <c r="I11" s="28">
        <f>IF(D11=24, 2.4, 1)</f>
        <v>2.4</v>
      </c>
      <c r="J11" s="28">
        <v>85</v>
      </c>
      <c r="K11" s="28">
        <f>J11*I11</f>
        <v>204</v>
      </c>
      <c r="L11" s="28"/>
      <c r="M11" s="26" t="s">
        <v>120</v>
      </c>
    </row>
    <row r="12" spans="1:13">
      <c r="A12" s="43">
        <v>2</v>
      </c>
      <c r="B12" s="19" t="s">
        <v>93</v>
      </c>
      <c r="C12" s="24">
        <v>2005</v>
      </c>
      <c r="D12" s="24">
        <v>24</v>
      </c>
      <c r="E12" s="22" t="s">
        <v>97</v>
      </c>
      <c r="F12" s="24" t="s">
        <v>94</v>
      </c>
      <c r="G12" s="19"/>
      <c r="H12" s="57" t="s">
        <v>142</v>
      </c>
      <c r="I12" s="28">
        <f>IF(D12=24, 2.4, 1)</f>
        <v>2.4</v>
      </c>
      <c r="J12" s="57">
        <v>75</v>
      </c>
      <c r="K12" s="28">
        <f>J12*I12</f>
        <v>180</v>
      </c>
      <c r="L12" s="28"/>
      <c r="M12" s="26" t="s">
        <v>95</v>
      </c>
    </row>
    <row r="13" spans="1:13">
      <c r="A13" s="43">
        <v>3</v>
      </c>
      <c r="B13" s="19" t="s">
        <v>72</v>
      </c>
      <c r="C13" s="24">
        <v>2005</v>
      </c>
      <c r="D13" s="24">
        <v>16</v>
      </c>
      <c r="E13" s="22" t="s">
        <v>97</v>
      </c>
      <c r="F13" s="24" t="s">
        <v>68</v>
      </c>
      <c r="G13" s="19"/>
      <c r="H13" s="57" t="s">
        <v>181</v>
      </c>
      <c r="I13" s="28">
        <f>IF(D13=24, 2.4, 1)</f>
        <v>1</v>
      </c>
      <c r="J13" s="28">
        <v>88</v>
      </c>
      <c r="K13" s="28">
        <f>J13*I13</f>
        <v>88</v>
      </c>
      <c r="L13" s="28"/>
      <c r="M13" s="26" t="s">
        <v>76</v>
      </c>
    </row>
    <row r="14" spans="1:13">
      <c r="A14" s="28">
        <v>4</v>
      </c>
      <c r="B14" s="19" t="s">
        <v>86</v>
      </c>
      <c r="C14" s="24">
        <v>2007</v>
      </c>
      <c r="D14" s="24">
        <v>16</v>
      </c>
      <c r="E14" s="22" t="s">
        <v>97</v>
      </c>
      <c r="F14" s="24" t="s">
        <v>90</v>
      </c>
      <c r="G14" s="19"/>
      <c r="H14" s="57" t="s">
        <v>206</v>
      </c>
      <c r="I14" s="28">
        <f>IF(D14=24, 2.4, 1)</f>
        <v>1</v>
      </c>
      <c r="J14" s="28">
        <v>40</v>
      </c>
      <c r="K14" s="28">
        <f>J14*I14</f>
        <v>40</v>
      </c>
      <c r="L14" s="28"/>
      <c r="M14" s="26" t="s">
        <v>89</v>
      </c>
    </row>
    <row r="15" spans="1:13">
      <c r="A15" s="43">
        <v>5</v>
      </c>
      <c r="B15" s="29" t="s">
        <v>38</v>
      </c>
      <c r="C15" s="24">
        <v>2008</v>
      </c>
      <c r="D15" s="24">
        <v>16</v>
      </c>
      <c r="E15" s="22" t="s">
        <v>97</v>
      </c>
      <c r="F15" s="24" t="s">
        <v>94</v>
      </c>
      <c r="G15" s="19"/>
      <c r="H15" s="57" t="s">
        <v>173</v>
      </c>
      <c r="I15" s="28">
        <f>IF(D15=24, 2.4, 1)</f>
        <v>1</v>
      </c>
      <c r="J15" s="28">
        <v>30</v>
      </c>
      <c r="K15" s="28">
        <f>J15*I15</f>
        <v>30</v>
      </c>
      <c r="L15" s="28"/>
      <c r="M15" s="26" t="s">
        <v>95</v>
      </c>
    </row>
    <row r="17" spans="1:12">
      <c r="A17" s="62" t="s">
        <v>14</v>
      </c>
      <c r="B17" s="15"/>
      <c r="C17" s="31" t="s">
        <v>129</v>
      </c>
      <c r="D17" s="14"/>
      <c r="E17" s="16"/>
      <c r="F17" s="15" t="s">
        <v>15</v>
      </c>
      <c r="G17" t="s">
        <v>131</v>
      </c>
      <c r="H17" s="58"/>
      <c r="I17" s="56"/>
      <c r="L17" s="59"/>
    </row>
  </sheetData>
  <sortState ref="A11:M15">
    <sortCondition descending="1" ref="K11:K15"/>
  </sortState>
  <mergeCells count="13">
    <mergeCell ref="M9:M10"/>
    <mergeCell ref="I9:I10"/>
    <mergeCell ref="K9:K10"/>
    <mergeCell ref="G9:G10"/>
    <mergeCell ref="H9:H10"/>
    <mergeCell ref="J9:J10"/>
    <mergeCell ref="L9:L10"/>
    <mergeCell ref="F9:F10"/>
    <mergeCell ref="A9:A10"/>
    <mergeCell ref="B9:B10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M13"/>
  <sheetViews>
    <sheetView zoomScale="85" zoomScaleNormal="85" workbookViewId="0">
      <selection activeCell="A17" sqref="A17"/>
    </sheetView>
  </sheetViews>
  <sheetFormatPr defaultRowHeight="14.3"/>
  <cols>
    <col min="1" max="1" width="9" style="2"/>
    <col min="2" max="2" width="26.5" customWidth="1"/>
    <col min="6" max="6" width="33.875" customWidth="1"/>
    <col min="7" max="7" width="14.375" customWidth="1"/>
    <col min="8" max="9" width="9" style="2"/>
    <col min="10" max="11" width="11.375" style="2" customWidth="1"/>
    <col min="12" max="12" width="9" style="2"/>
    <col min="13" max="13" width="28.5" style="60" customWidth="1"/>
  </cols>
  <sheetData>
    <row r="1" spans="1:13" ht="14.45" customHeight="1">
      <c r="G1" s="32" t="s">
        <v>130</v>
      </c>
    </row>
    <row r="2" spans="1:13" ht="14.45" customHeight="1">
      <c r="G2" s="11" t="s">
        <v>10</v>
      </c>
    </row>
    <row r="3" spans="1:13" ht="14.45" customHeight="1">
      <c r="C3" s="13"/>
      <c r="D3" s="13"/>
      <c r="G3" s="5"/>
    </row>
    <row r="4" spans="1:13" ht="14.45" customHeight="1">
      <c r="B4" s="8">
        <v>44849</v>
      </c>
      <c r="C4" s="12"/>
      <c r="D4" s="12"/>
      <c r="F4" s="5"/>
      <c r="G4" s="5" t="s">
        <v>11</v>
      </c>
    </row>
    <row r="5" spans="1:13" ht="14.45" customHeight="1">
      <c r="B5" s="9" t="s">
        <v>12</v>
      </c>
      <c r="F5" s="5"/>
      <c r="G5" s="5" t="s">
        <v>9</v>
      </c>
    </row>
    <row r="6" spans="1:13" ht="14.45" customHeight="1">
      <c r="B6" s="10" t="s">
        <v>13</v>
      </c>
      <c r="F6" s="1"/>
      <c r="G6" s="5" t="s">
        <v>16</v>
      </c>
    </row>
    <row r="7" spans="1:13" ht="14.45" customHeight="1">
      <c r="F7" s="2"/>
      <c r="G7" s="5" t="s">
        <v>22</v>
      </c>
    </row>
    <row r="8" spans="1:13" ht="14.45" customHeight="1">
      <c r="B8" t="s">
        <v>18</v>
      </c>
      <c r="F8" s="2"/>
    </row>
    <row r="9" spans="1:13">
      <c r="A9" s="44" t="s">
        <v>0</v>
      </c>
      <c r="B9" s="44" t="s">
        <v>1</v>
      </c>
      <c r="C9" s="44" t="s">
        <v>2</v>
      </c>
      <c r="D9" s="44" t="s">
        <v>3</v>
      </c>
      <c r="E9" s="44" t="s">
        <v>4</v>
      </c>
      <c r="F9" s="44" t="s">
        <v>5</v>
      </c>
      <c r="G9" s="44" t="s">
        <v>20</v>
      </c>
      <c r="H9" s="44" t="s">
        <v>6</v>
      </c>
      <c r="I9" s="46" t="s">
        <v>31</v>
      </c>
      <c r="J9" s="44" t="s">
        <v>19</v>
      </c>
      <c r="K9" s="46" t="s">
        <v>32</v>
      </c>
      <c r="L9" s="44" t="s">
        <v>7</v>
      </c>
      <c r="M9" s="46" t="s">
        <v>8</v>
      </c>
    </row>
    <row r="10" spans="1:13">
      <c r="A10" s="44"/>
      <c r="B10" s="44"/>
      <c r="C10" s="44"/>
      <c r="D10" s="44"/>
      <c r="E10" s="44"/>
      <c r="F10" s="44"/>
      <c r="G10" s="44"/>
      <c r="H10" s="44"/>
      <c r="I10" s="47"/>
      <c r="J10" s="44"/>
      <c r="K10" s="47"/>
      <c r="L10" s="44"/>
      <c r="M10" s="47"/>
    </row>
    <row r="11" spans="1:13">
      <c r="A11" s="43">
        <v>1</v>
      </c>
      <c r="B11" s="4" t="s">
        <v>138</v>
      </c>
      <c r="C11" s="4">
        <v>2008</v>
      </c>
      <c r="D11" s="4">
        <v>16</v>
      </c>
      <c r="E11" s="22" t="s">
        <v>97</v>
      </c>
      <c r="F11" s="4" t="s">
        <v>139</v>
      </c>
      <c r="G11" s="4"/>
      <c r="H11" s="43" t="s">
        <v>205</v>
      </c>
      <c r="I11" s="43">
        <f>IF(D11=24, 2.4, 1)</f>
        <v>1</v>
      </c>
      <c r="J11" s="43">
        <v>75</v>
      </c>
      <c r="K11" s="43">
        <f>J11*I11</f>
        <v>75</v>
      </c>
      <c r="L11" s="43"/>
      <c r="M11" s="61" t="s">
        <v>140</v>
      </c>
    </row>
    <row r="13" spans="1:13">
      <c r="A13" s="62" t="s">
        <v>14</v>
      </c>
      <c r="B13" s="15"/>
      <c r="C13" s="31" t="s">
        <v>129</v>
      </c>
      <c r="D13" s="14"/>
      <c r="E13" s="16"/>
      <c r="F13" s="15" t="s">
        <v>15</v>
      </c>
      <c r="G13" t="s">
        <v>131</v>
      </c>
      <c r="H13" s="58"/>
      <c r="I13" s="56"/>
      <c r="L13" s="59"/>
    </row>
  </sheetData>
  <mergeCells count="13">
    <mergeCell ref="M9:M10"/>
    <mergeCell ref="I9:I10"/>
    <mergeCell ref="K9:K10"/>
    <mergeCell ref="G9:G10"/>
    <mergeCell ref="H9:H10"/>
    <mergeCell ref="J9:J10"/>
    <mergeCell ref="L9:L10"/>
    <mergeCell ref="F9:F10"/>
    <mergeCell ref="A9:A10"/>
    <mergeCell ref="B9:B10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M16"/>
  <sheetViews>
    <sheetView zoomScale="85" zoomScaleNormal="85" workbookViewId="0">
      <selection activeCell="A17" sqref="A17"/>
    </sheetView>
  </sheetViews>
  <sheetFormatPr defaultRowHeight="14.3"/>
  <cols>
    <col min="1" max="1" width="9" style="2"/>
    <col min="2" max="2" width="26.5" customWidth="1"/>
    <col min="6" max="6" width="33.875" customWidth="1"/>
    <col min="7" max="7" width="14.375" customWidth="1"/>
    <col min="8" max="9" width="9" style="2"/>
    <col min="10" max="11" width="11.375" style="2" customWidth="1"/>
    <col min="12" max="12" width="9" style="2"/>
    <col min="13" max="13" width="28.5" style="60" customWidth="1"/>
  </cols>
  <sheetData>
    <row r="1" spans="1:13" ht="14.45" customHeight="1">
      <c r="G1" s="32" t="s">
        <v>130</v>
      </c>
    </row>
    <row r="2" spans="1:13" ht="14.45" customHeight="1">
      <c r="G2" s="11" t="s">
        <v>10</v>
      </c>
    </row>
    <row r="3" spans="1:13" ht="14.45" customHeight="1">
      <c r="C3" s="13"/>
      <c r="D3" s="13"/>
      <c r="G3" s="5"/>
    </row>
    <row r="4" spans="1:13" ht="14.45" customHeight="1">
      <c r="B4" s="8">
        <v>44849</v>
      </c>
      <c r="C4" s="12"/>
      <c r="D4" s="12"/>
      <c r="F4" s="5"/>
      <c r="G4" s="5" t="s">
        <v>11</v>
      </c>
    </row>
    <row r="5" spans="1:13" ht="14.45" customHeight="1">
      <c r="B5" s="9" t="s">
        <v>12</v>
      </c>
      <c r="F5" s="5"/>
      <c r="G5" s="5" t="s">
        <v>9</v>
      </c>
    </row>
    <row r="6" spans="1:13" ht="14.45" customHeight="1">
      <c r="B6" s="10" t="s">
        <v>13</v>
      </c>
      <c r="F6" s="1"/>
      <c r="G6" s="5" t="s">
        <v>16</v>
      </c>
    </row>
    <row r="7" spans="1:13" ht="14.45" customHeight="1">
      <c r="F7" s="2"/>
      <c r="G7" s="5" t="s">
        <v>21</v>
      </c>
    </row>
    <row r="8" spans="1:13" ht="14.45" customHeight="1">
      <c r="B8" t="s">
        <v>18</v>
      </c>
      <c r="F8" s="2"/>
    </row>
    <row r="9" spans="1:13">
      <c r="A9" s="44" t="s">
        <v>0</v>
      </c>
      <c r="B9" s="44" t="s">
        <v>1</v>
      </c>
      <c r="C9" s="44" t="s">
        <v>2</v>
      </c>
      <c r="D9" s="44" t="s">
        <v>3</v>
      </c>
      <c r="E9" s="44" t="s">
        <v>4</v>
      </c>
      <c r="F9" s="44" t="s">
        <v>5</v>
      </c>
      <c r="G9" s="44" t="s">
        <v>20</v>
      </c>
      <c r="H9" s="44" t="s">
        <v>6</v>
      </c>
      <c r="I9" s="46" t="s">
        <v>31</v>
      </c>
      <c r="J9" s="44" t="s">
        <v>19</v>
      </c>
      <c r="K9" s="46" t="s">
        <v>32</v>
      </c>
      <c r="L9" s="44" t="s">
        <v>7</v>
      </c>
      <c r="M9" s="46" t="s">
        <v>8</v>
      </c>
    </row>
    <row r="10" spans="1:13">
      <c r="A10" s="44"/>
      <c r="B10" s="44"/>
      <c r="C10" s="44"/>
      <c r="D10" s="44"/>
      <c r="E10" s="44"/>
      <c r="F10" s="44"/>
      <c r="G10" s="44"/>
      <c r="H10" s="44"/>
      <c r="I10" s="47"/>
      <c r="J10" s="44"/>
      <c r="K10" s="47"/>
      <c r="L10" s="44"/>
      <c r="M10" s="47"/>
    </row>
    <row r="11" spans="1:13">
      <c r="A11" s="28">
        <v>1</v>
      </c>
      <c r="B11" s="19" t="s">
        <v>50</v>
      </c>
      <c r="C11" s="24">
        <v>2009</v>
      </c>
      <c r="D11" s="24">
        <v>24</v>
      </c>
      <c r="E11" s="24">
        <v>1</v>
      </c>
      <c r="F11" s="24" t="s">
        <v>52</v>
      </c>
      <c r="G11" s="19"/>
      <c r="H11" s="57" t="s">
        <v>196</v>
      </c>
      <c r="I11" s="28">
        <f>IF(D11=24, 2.4, 1)</f>
        <v>2.4</v>
      </c>
      <c r="J11" s="28">
        <v>86</v>
      </c>
      <c r="K11" s="28">
        <f>J11*I11</f>
        <v>206.4</v>
      </c>
      <c r="L11" s="28"/>
      <c r="M11" s="26" t="s">
        <v>78</v>
      </c>
    </row>
    <row r="12" spans="1:13">
      <c r="A12" s="28">
        <v>2</v>
      </c>
      <c r="B12" s="19" t="s">
        <v>73</v>
      </c>
      <c r="C12" s="24">
        <v>2005</v>
      </c>
      <c r="D12" s="24">
        <v>24</v>
      </c>
      <c r="E12" s="24">
        <v>1</v>
      </c>
      <c r="F12" s="24" t="s">
        <v>68</v>
      </c>
      <c r="G12" s="19"/>
      <c r="H12" s="57" t="s">
        <v>184</v>
      </c>
      <c r="I12" s="28">
        <f>IF(D12=24, 2.4, 1)</f>
        <v>2.4</v>
      </c>
      <c r="J12" s="28">
        <v>70</v>
      </c>
      <c r="K12" s="28">
        <f>J12*I12</f>
        <v>168</v>
      </c>
      <c r="L12" s="28"/>
      <c r="M12" s="26" t="s">
        <v>76</v>
      </c>
    </row>
    <row r="13" spans="1:13">
      <c r="A13" s="28">
        <v>3</v>
      </c>
      <c r="B13" s="30" t="s">
        <v>36</v>
      </c>
      <c r="C13" s="24">
        <v>2005</v>
      </c>
      <c r="D13" s="24">
        <v>24</v>
      </c>
      <c r="E13" s="22" t="s">
        <v>97</v>
      </c>
      <c r="F13" s="24" t="s">
        <v>94</v>
      </c>
      <c r="G13" s="19"/>
      <c r="H13" s="57" t="s">
        <v>177</v>
      </c>
      <c r="I13" s="28">
        <f>IF(D13=24, 2.4, 1)</f>
        <v>2.4</v>
      </c>
      <c r="J13" s="28">
        <v>26</v>
      </c>
      <c r="K13" s="28">
        <f>J13*I13</f>
        <v>62.4</v>
      </c>
      <c r="L13" s="28"/>
      <c r="M13" s="26" t="s">
        <v>95</v>
      </c>
    </row>
    <row r="14" spans="1:13">
      <c r="A14" s="28">
        <v>4</v>
      </c>
      <c r="B14" s="19" t="s">
        <v>49</v>
      </c>
      <c r="C14" s="24">
        <v>2008</v>
      </c>
      <c r="D14" s="24">
        <v>16</v>
      </c>
      <c r="E14" s="24" t="s">
        <v>51</v>
      </c>
      <c r="F14" s="24" t="s">
        <v>52</v>
      </c>
      <c r="G14" s="19"/>
      <c r="H14" s="57" t="s">
        <v>188</v>
      </c>
      <c r="I14" s="28">
        <f>IF(D14=24, 2.4, 1)</f>
        <v>1</v>
      </c>
      <c r="J14" s="28">
        <v>52</v>
      </c>
      <c r="K14" s="28">
        <f>J14*I14</f>
        <v>52</v>
      </c>
      <c r="L14" s="28"/>
      <c r="M14" s="26" t="s">
        <v>78</v>
      </c>
    </row>
    <row r="16" spans="1:13">
      <c r="A16" s="62" t="s">
        <v>14</v>
      </c>
      <c r="B16" s="15"/>
      <c r="C16" s="31" t="s">
        <v>129</v>
      </c>
      <c r="D16" s="14"/>
      <c r="E16" s="16"/>
      <c r="F16" s="15" t="s">
        <v>15</v>
      </c>
      <c r="G16" t="s">
        <v>131</v>
      </c>
      <c r="H16" s="58"/>
      <c r="I16" s="56"/>
      <c r="L16" s="59"/>
    </row>
  </sheetData>
  <sortState ref="A11:M14">
    <sortCondition descending="1" ref="K11:K14"/>
  </sortState>
  <mergeCells count="13">
    <mergeCell ref="M9:M10"/>
    <mergeCell ref="I9:I10"/>
    <mergeCell ref="K9:K10"/>
    <mergeCell ref="G9:G10"/>
    <mergeCell ref="H9:H10"/>
    <mergeCell ref="J9:J10"/>
    <mergeCell ref="L9:L10"/>
    <mergeCell ref="F9:F10"/>
    <mergeCell ref="A9:A10"/>
    <mergeCell ref="B9:B10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48</vt:lpstr>
      <vt:lpstr>53</vt:lpstr>
      <vt:lpstr>58</vt:lpstr>
      <vt:lpstr>63</vt:lpstr>
      <vt:lpstr>68</vt:lpstr>
      <vt:lpstr>73</vt:lpstr>
      <vt:lpstr>78</vt:lpstr>
      <vt:lpstr>85</vt:lpstr>
      <vt:lpstr>85+</vt:lpstr>
      <vt:lpstr>д53</vt:lpstr>
      <vt:lpstr>д63</vt:lpstr>
      <vt:lpstr>д63+</vt:lpstr>
      <vt:lpstr>Эстафета</vt:lpstr>
      <vt:lpstr>Вызова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</dc:creator>
  <cp:lastModifiedBy>Пользователь</cp:lastModifiedBy>
  <cp:lastPrinted>2022-10-15T06:53:06Z</cp:lastPrinted>
  <dcterms:created xsi:type="dcterms:W3CDTF">2015-06-05T18:17:20Z</dcterms:created>
  <dcterms:modified xsi:type="dcterms:W3CDTF">2022-10-15T09:22:37Z</dcterms:modified>
</cp:coreProperties>
</file>